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 Kv 2015\გასაგზავნი\"/>
    </mc:Choice>
  </mc:AlternateContent>
  <bookViews>
    <workbookView xWindow="0" yWindow="0" windowWidth="24000" windowHeight="967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RI!$A$1:$H$74</definedName>
  </definedNames>
  <calcPr calcId="152511"/>
</workbook>
</file>

<file path=xl/calcChain.xml><?xml version="1.0" encoding="utf-8"?>
<calcChain xmlns="http://schemas.openxmlformats.org/spreadsheetml/2006/main">
  <c r="B2" i="5" l="1"/>
  <c r="B2" i="4"/>
  <c r="B2" i="2"/>
  <c r="B2" i="3"/>
  <c r="I13" i="4" l="1"/>
  <c r="B1" i="4"/>
  <c r="B1" i="5"/>
  <c r="B1" i="2"/>
  <c r="B1" i="3"/>
</calcChain>
</file>

<file path=xl/sharedStrings.xml><?xml version="1.0" encoding="utf-8"?>
<sst xmlns="http://schemas.openxmlformats.org/spreadsheetml/2006/main" count="284" uniqueCount="218">
  <si>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</si>
  <si>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</si>
  <si>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</si>
  <si>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</si>
  <si>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</si>
  <si>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</si>
  <si>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</si>
  <si>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</si>
  <si>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</si>
  <si>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</si>
  <si>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</si>
  <si>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</si>
  <si>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</si>
  <si>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</si>
  <si>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</si>
  <si>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</si>
  <si>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</si>
  <si>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</si>
  <si>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</si>
  <si>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</si>
  <si>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</si>
  <si>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</si>
  <si>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</si>
  <si>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</si>
  <si>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პირველადი კაპიტალის კოეფიციენტი ≥ 8%</t>
  </si>
  <si>
    <t>საზედამხედველო კაპიტალის კოეფიციენტი ≥ 12%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</si>
  <si>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</si>
  <si>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</si>
  <si>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</si>
  <si>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</si>
  <si>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</si>
  <si>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</si>
  <si>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</si>
  <si>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</si>
  <si>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</si>
  <si>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</si>
  <si>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</si>
  <si>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</si>
  <si>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</si>
  <si>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</si>
  <si>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</si>
  <si>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</si>
  <si>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</si>
  <si>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</si>
  <si>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</si>
  <si>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</si>
  <si>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</si>
  <si>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</si>
  <si>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</si>
  <si>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</si>
  <si>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</si>
  <si>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</si>
  <si>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</si>
  <si>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</si>
  <si>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</si>
  <si>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</si>
  <si>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</si>
  <si>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</si>
  <si>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</si>
  <si>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</si>
  <si>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</si>
  <si>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</si>
  <si>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</si>
  <si>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</si>
  <si>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</si>
  <si>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</si>
  <si>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</si>
  <si>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</si>
  <si>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</si>
  <si>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</si>
  <si>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</si>
  <si>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</si>
  <si>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</si>
  <si>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</si>
  <si>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</si>
  <si>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</si>
  <si>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</si>
  <si>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</si>
  <si>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</si>
  <si>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</si>
  <si>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</si>
  <si>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</si>
  <si>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</si>
  <si>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</si>
  <si>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</si>
  <si>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</si>
  <si>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</si>
  <si>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</si>
  <si>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</si>
  <si>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</si>
  <si>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</si>
  <si>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</si>
  <si>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</si>
  <si>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</si>
  <si>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</si>
  <si>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</si>
  <si>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</si>
  <si>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</si>
  <si>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</si>
  <si>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</si>
  <si>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</si>
  <si>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</si>
  <si>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</si>
  <si>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</si>
  <si>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</si>
  <si>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</si>
  <si>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</si>
  <si>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</si>
  <si>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</si>
  <si>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</si>
  <si>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</si>
  <si>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</si>
  <si>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</si>
  <si>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</si>
  <si>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</si>
  <si>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</si>
  <si>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</si>
  <si>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</si>
  <si>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</si>
  <si>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</si>
  <si>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</si>
  <si>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</si>
  <si>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</si>
  <si>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</si>
  <si>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</si>
  <si>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</si>
  <si>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</si>
  <si>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</si>
  <si>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</si>
  <si>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</si>
  <si>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</si>
  <si>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</si>
  <si>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</si>
  <si>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</si>
  <si>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</si>
  <si>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</si>
  <si>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</si>
  <si>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</si>
  <si>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</si>
  <si>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</si>
  <si>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</si>
  <si>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</si>
  <si>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</si>
  <si>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</si>
  <si>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</si>
  <si>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</si>
  <si>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</si>
  <si>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</si>
  <si>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</si>
  <si>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</si>
  <si>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</si>
  <si>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</si>
  <si>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</si>
  <si>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</si>
  <si>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</si>
  <si>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</si>
  <si>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</si>
  <si>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</si>
  <si>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</si>
  <si>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</si>
  <si>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</si>
  <si>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</si>
  <si>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</si>
  <si>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</si>
  <si>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</si>
  <si>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</si>
  <si>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</si>
  <si>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</si>
  <si>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</si>
  <si>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</si>
  <si>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</si>
  <si>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</si>
  <si>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</si>
  <si>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</si>
  <si>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</si>
  <si>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</si>
  <si>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</si>
  <si>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</si>
  <si>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</si>
  <si>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</si>
  <si>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</si>
  <si>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</si>
  <si>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</si>
  <si>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</si>
  <si>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</si>
  <si>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</si>
  <si>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</si>
  <si>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</si>
  <si>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</si>
  <si>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</si>
  <si>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</si>
  <si>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</si>
  <si>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</si>
  <si>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</si>
  <si>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</si>
  <si>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</si>
  <si>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</si>
  <si>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</si>
  <si>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</si>
  <si>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ვასილ კენკიშვილი</t>
  </si>
  <si>
    <t>ივანე მარტიაშვილი</t>
  </si>
  <si>
    <t>კაირატ კენჟეგარინი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</si>
  <si>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</si>
  <si>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</si>
  <si>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</si>
  <si>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</si>
  <si>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თარიღი</t>
  </si>
  <si>
    <t xml:space="preserve"> საბალანსო უწყისი </t>
  </si>
  <si>
    <t xml:space="preserve">მოგება - ზარალის უწყისი </t>
  </si>
  <si>
    <t>სს სილქ როუდ ბანკი</t>
  </si>
  <si>
    <t>დევიდ ფრანც ბორგერი, გერმანია</t>
  </si>
  <si>
    <t>გიორგი მარრი</t>
  </si>
  <si>
    <t>მამუკა შურღაია</t>
  </si>
  <si>
    <t>სს "სილქ როუდ საფინანსო ჯგუფი" - 99.98767%</t>
  </si>
  <si>
    <t>ურანუს ჰოლდინგს (მალტა) ლიმიტედ (C67480) - 99.98767%</t>
  </si>
  <si>
    <t>გიორგი რამიშვილი - 61.9923554 %</t>
  </si>
  <si>
    <t xml:space="preserve">ალექსი თოფურია - 28.49648595 % </t>
  </si>
  <si>
    <t>დევიდ ფრანც ბორგერი, გერმანია - 9.49882865 %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</si>
</sst>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0.0000%"/>
    <numFmt numFmtId="170" formatCode="m/d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b/>
      <sz val="10"/>
      <name val="Arial"/>
      <family val="2"/>
    </font>
    <font>
      <sz val="10"/>
      <name val="Geo_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69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43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164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0" xfId="0" applyBorder="1"/>
    <xf numFmtId="0" fontId="1" fillId="0" borderId="0" xfId="6" applyFont="1" applyFill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6" applyFont="1" applyFill="1" applyBorder="1" applyAlignment="1">
      <alignment horizontal="left" wrapText="1"/>
    </xf>
    <xf numFmtId="0" fontId="5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170" fontId="7" fillId="0" borderId="9" xfId="0" applyNumberFormat="1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7" fillId="0" borderId="7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38" fontId="9" fillId="0" borderId="0" xfId="0" applyNumberFormat="1" applyFont="1" applyFill="1" applyBorder="1" applyAlignment="1" applyProtection="1">
      <alignment horizontal="right"/>
    </xf>
    <xf numFmtId="0" fontId="6" fillId="0" borderId="6" xfId="0" applyFont="1" applyFill="1" applyBorder="1" applyProtection="1"/>
    <xf numFmtId="0" fontId="13" fillId="0" borderId="7" xfId="0" applyFont="1" applyBorder="1"/>
    <xf numFmtId="0" fontId="11" fillId="0" borderId="7" xfId="0" applyFont="1" applyFill="1" applyBorder="1" applyAlignment="1" applyProtection="1">
      <alignment horizontal="left"/>
    </xf>
    <xf numFmtId="14" fontId="5" fillId="0" borderId="9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8" fillId="0" borderId="1" xfId="6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/>
    </xf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  <xf numFmtId="0" fontId="19" fillId="0" borderId="3" xfId="6" applyFont="1" applyFill="1" applyBorder="1" applyAlignment="1">
      <alignment horizontal="left" wrapText="1"/>
    </xf>
    <xf numFmtId="0" fontId="19" fillId="0" borderId="5" xfId="6" applyFont="1" applyFill="1" applyBorder="1" applyAlignment="1">
      <alignment horizontal="left"/>
    </xf>
    <xf numFmtId="0" fontId="8" fillId="0" borderId="1" xfId="6" applyFont="1" applyFill="1" applyBorder="1" applyAlignment="1">
      <alignment horizontal="left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tabSelected="1" zoomScaleNormal="100" zoomScaleSheetLayoutView="100" workbookViewId="0">
      <selection activeCell="B1" sqref="B1"/>
    </sheetView>
  </sheetViews>
  <sheetFormatPr defaultRowHeight="15" x14ac:dyDescent="0.3"/>
  <cols>
    <col min="1" max="1" width="7.42578125" style="10" customWidth="1"/>
    <col min="2" max="2" width="47" style="10" customWidth="1"/>
    <col min="3" max="3" width="12" style="10" customWidth="1"/>
    <col min="4" max="4" width="11.7109375" style="10" customWidth="1"/>
    <col min="5" max="5" width="13" style="10" customWidth="1"/>
    <col min="6" max="6" width="11.85546875" style="10" customWidth="1"/>
    <col min="7" max="7" width="12.28515625" style="10" customWidth="1"/>
    <col min="8" max="8" width="13.140625" style="10" customWidth="1"/>
    <col min="9" max="16384" width="9.140625" style="10"/>
  </cols>
  <sheetData>
    <row r="1" spans="1:26" x14ac:dyDescent="0.3">
      <c r="A1" s="117" t="s">
        <v>35</v>
      </c>
      <c r="B1" s="118" t="s">
        <v>209</v>
      </c>
      <c r="C1" s="9"/>
      <c r="D1" s="9"/>
      <c r="E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3">
      <c r="A2" s="119" t="s">
        <v>36</v>
      </c>
      <c r="B2" s="120">
        <v>42094</v>
      </c>
      <c r="C2" s="9"/>
      <c r="D2" s="9"/>
      <c r="E2" s="9"/>
      <c r="F2" s="9"/>
      <c r="G2" s="9"/>
      <c r="H2" s="10" t="s">
        <v>74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3">
      <c r="B3" s="11" t="s">
        <v>207</v>
      </c>
      <c r="F3" s="9"/>
      <c r="G3" s="9"/>
      <c r="H3" s="12" t="s">
        <v>75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">
      <c r="A4" s="13"/>
      <c r="B4" s="14"/>
      <c r="C4" s="129" t="s">
        <v>37</v>
      </c>
      <c r="D4" s="130"/>
      <c r="E4" s="131"/>
      <c r="F4" s="129" t="s">
        <v>38</v>
      </c>
      <c r="G4" s="130"/>
      <c r="H4" s="13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5" t="s">
        <v>0</v>
      </c>
      <c r="B5" s="16" t="s">
        <v>39</v>
      </c>
      <c r="C5" s="17" t="s">
        <v>71</v>
      </c>
      <c r="D5" s="17" t="s">
        <v>72</v>
      </c>
      <c r="E5" s="17" t="s">
        <v>73</v>
      </c>
      <c r="F5" s="17" t="s">
        <v>71</v>
      </c>
      <c r="G5" s="17" t="s">
        <v>72</v>
      </c>
      <c r="H5" s="17" t="s">
        <v>73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A6" s="15">
        <v>1</v>
      </c>
      <c r="B6" s="15" t="s">
        <v>40</v>
      </c>
      <c r="C6" s="18">
        <v>2389594.23</v>
      </c>
      <c r="D6" s="18">
        <v>4641404.51</v>
      </c>
      <c r="E6" s="6">
        <v>7030998.7400000002</v>
      </c>
      <c r="F6" s="19">
        <v>2136231.5099999998</v>
      </c>
      <c r="G6" s="19">
        <v>7485131.4500000002</v>
      </c>
      <c r="H6" s="6">
        <v>9621362.9600000009</v>
      </c>
      <c r="I6" s="9"/>
      <c r="J6" s="9"/>
      <c r="K6" s="9"/>
      <c r="L6" s="20"/>
      <c r="M6" s="20"/>
      <c r="N6" s="2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15">
        <v>2</v>
      </c>
      <c r="B7" s="15" t="s">
        <v>41</v>
      </c>
      <c r="C7" s="18">
        <v>1608064.93</v>
      </c>
      <c r="D7" s="18">
        <v>4798256.0699999994</v>
      </c>
      <c r="E7" s="6">
        <v>6406320.9999999991</v>
      </c>
      <c r="F7" s="19">
        <v>2497635.94</v>
      </c>
      <c r="G7" s="19">
        <v>10904588.73</v>
      </c>
      <c r="H7" s="6">
        <v>13402224.67</v>
      </c>
      <c r="I7" s="9"/>
      <c r="J7" s="9"/>
      <c r="K7" s="9"/>
      <c r="L7" s="20"/>
      <c r="M7" s="20"/>
      <c r="N7" s="2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">
      <c r="A8" s="15">
        <v>3</v>
      </c>
      <c r="B8" s="15" t="s">
        <v>42</v>
      </c>
      <c r="C8" s="18">
        <v>15238820.6</v>
      </c>
      <c r="D8" s="18">
        <v>14097513.719999999</v>
      </c>
      <c r="E8" s="6">
        <v>29336334.32</v>
      </c>
      <c r="F8" s="19">
        <v>16635.150000000001</v>
      </c>
      <c r="G8" s="19">
        <v>18624271.600000001</v>
      </c>
      <c r="H8" s="6">
        <v>18640906.75</v>
      </c>
      <c r="I8" s="9"/>
      <c r="J8" s="9"/>
      <c r="K8" s="9"/>
      <c r="L8" s="20"/>
      <c r="M8" s="20"/>
      <c r="N8" s="2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3">
      <c r="A9" s="15">
        <v>4</v>
      </c>
      <c r="B9" s="15" t="s">
        <v>43</v>
      </c>
      <c r="C9" s="18">
        <v>0</v>
      </c>
      <c r="D9" s="18">
        <v>0</v>
      </c>
      <c r="E9" s="6">
        <v>0</v>
      </c>
      <c r="F9" s="19">
        <v>0</v>
      </c>
      <c r="G9" s="19">
        <v>0</v>
      </c>
      <c r="H9" s="6">
        <v>0</v>
      </c>
      <c r="I9" s="9"/>
      <c r="J9" s="9"/>
      <c r="K9" s="9"/>
      <c r="L9" s="20"/>
      <c r="M9" s="20"/>
      <c r="N9" s="2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3">
      <c r="A10" s="15">
        <v>5</v>
      </c>
      <c r="B10" s="15" t="s">
        <v>44</v>
      </c>
      <c r="C10" s="18">
        <v>5472952.790000001</v>
      </c>
      <c r="D10" s="18">
        <v>0</v>
      </c>
      <c r="E10" s="6">
        <v>5472952.790000001</v>
      </c>
      <c r="F10" s="19">
        <v>7150618</v>
      </c>
      <c r="G10" s="19">
        <v>0</v>
      </c>
      <c r="H10" s="6">
        <v>7150618</v>
      </c>
      <c r="I10" s="9"/>
      <c r="J10" s="9"/>
      <c r="K10" s="9"/>
      <c r="L10" s="20"/>
      <c r="M10" s="20"/>
      <c r="N10" s="2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5">
        <v>6.1</v>
      </c>
      <c r="B11" s="21" t="s">
        <v>21</v>
      </c>
      <c r="C11" s="18">
        <v>4546931.83</v>
      </c>
      <c r="D11" s="18">
        <v>22130754.93</v>
      </c>
      <c r="E11" s="6">
        <v>26677686.759999998</v>
      </c>
      <c r="F11" s="19">
        <v>9565837</v>
      </c>
      <c r="G11" s="19">
        <v>45110562.450000003</v>
      </c>
      <c r="H11" s="6">
        <v>54676399.450000003</v>
      </c>
      <c r="I11" s="22"/>
      <c r="J11" s="9"/>
      <c r="K11" s="9"/>
      <c r="L11" s="20"/>
      <c r="M11" s="20"/>
      <c r="N11" s="2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15">
        <v>6.2</v>
      </c>
      <c r="B12" s="21" t="s">
        <v>45</v>
      </c>
      <c r="C12" s="18">
        <v>-1441744.18</v>
      </c>
      <c r="D12" s="18">
        <v>-5362341.6900000004</v>
      </c>
      <c r="E12" s="6">
        <v>-6804085.8700000001</v>
      </c>
      <c r="F12" s="19">
        <v>-1482286</v>
      </c>
      <c r="G12" s="19">
        <v>-7453569</v>
      </c>
      <c r="H12" s="6">
        <v>-8935855</v>
      </c>
      <c r="I12" s="9"/>
      <c r="J12" s="9"/>
      <c r="K12" s="9"/>
      <c r="L12" s="20"/>
      <c r="M12" s="20"/>
      <c r="N12" s="2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15">
        <v>6</v>
      </c>
      <c r="B13" s="15" t="s">
        <v>46</v>
      </c>
      <c r="C13" s="6">
        <v>3105187.6500000004</v>
      </c>
      <c r="D13" s="6">
        <v>16768413.239999998</v>
      </c>
      <c r="E13" s="6">
        <v>19873600.890000001</v>
      </c>
      <c r="F13" s="6">
        <v>8083551</v>
      </c>
      <c r="G13" s="6">
        <v>37656993.450000003</v>
      </c>
      <c r="H13" s="6">
        <v>45740544.450000003</v>
      </c>
      <c r="I13" s="9"/>
      <c r="J13" s="9"/>
      <c r="K13" s="9"/>
      <c r="L13" s="20"/>
      <c r="M13" s="20"/>
      <c r="N13" s="2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15">
        <v>7</v>
      </c>
      <c r="B14" s="15" t="s">
        <v>47</v>
      </c>
      <c r="C14" s="18">
        <v>131012.29</v>
      </c>
      <c r="D14" s="18">
        <v>170993.75000000003</v>
      </c>
      <c r="E14" s="6">
        <v>302006.04000000004</v>
      </c>
      <c r="F14" s="19">
        <v>103003.11</v>
      </c>
      <c r="G14" s="19">
        <v>356316.18</v>
      </c>
      <c r="H14" s="6">
        <v>459319.29</v>
      </c>
      <c r="I14" s="9"/>
      <c r="J14" s="9"/>
      <c r="K14" s="9"/>
      <c r="L14" s="20"/>
      <c r="M14" s="20"/>
      <c r="N14" s="2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15">
        <v>8</v>
      </c>
      <c r="B15" s="15" t="s">
        <v>48</v>
      </c>
      <c r="C15" s="18">
        <v>1885589.03</v>
      </c>
      <c r="D15" s="18" t="s">
        <v>14</v>
      </c>
      <c r="E15" s="6">
        <v>1885589.03</v>
      </c>
      <c r="F15" s="19">
        <v>2314267</v>
      </c>
      <c r="G15" s="19" t="s">
        <v>14</v>
      </c>
      <c r="H15" s="6">
        <v>2314267</v>
      </c>
      <c r="I15" s="9"/>
      <c r="J15" s="9"/>
      <c r="K15" s="9"/>
      <c r="L15" s="20"/>
      <c r="M15" s="20"/>
      <c r="N15" s="2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15">
        <v>9</v>
      </c>
      <c r="B16" s="15" t="s">
        <v>49</v>
      </c>
      <c r="C16" s="18">
        <v>20000</v>
      </c>
      <c r="D16" s="18">
        <v>0</v>
      </c>
      <c r="E16" s="6">
        <v>20000</v>
      </c>
      <c r="F16" s="19">
        <v>20000</v>
      </c>
      <c r="G16" s="19">
        <v>0</v>
      </c>
      <c r="H16" s="6">
        <v>20000</v>
      </c>
      <c r="I16" s="9"/>
      <c r="J16" s="9"/>
      <c r="K16" s="9"/>
      <c r="L16" s="20"/>
      <c r="M16" s="20"/>
      <c r="N16" s="2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15">
        <v>10</v>
      </c>
      <c r="B17" s="15" t="s">
        <v>50</v>
      </c>
      <c r="C17" s="18">
        <v>16918865.489999998</v>
      </c>
      <c r="D17" s="18" t="s">
        <v>14</v>
      </c>
      <c r="E17" s="6">
        <v>16918865.489999998</v>
      </c>
      <c r="F17" s="19">
        <v>21811167.09</v>
      </c>
      <c r="G17" s="19" t="s">
        <v>14</v>
      </c>
      <c r="H17" s="6">
        <v>21811167.09</v>
      </c>
      <c r="I17" s="9"/>
      <c r="J17" s="9"/>
      <c r="K17" s="9"/>
      <c r="L17" s="20"/>
      <c r="M17" s="20"/>
      <c r="N17" s="2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15">
        <v>11</v>
      </c>
      <c r="B18" s="15" t="s">
        <v>51</v>
      </c>
      <c r="C18" s="18">
        <v>1992485.54</v>
      </c>
      <c r="D18" s="18">
        <v>127938.76</v>
      </c>
      <c r="E18" s="6">
        <v>2120424.2999999998</v>
      </c>
      <c r="F18" s="19">
        <v>2228760</v>
      </c>
      <c r="G18" s="19">
        <v>156284</v>
      </c>
      <c r="H18" s="6">
        <v>2385044</v>
      </c>
      <c r="I18" s="9"/>
      <c r="J18" s="9"/>
      <c r="K18" s="9"/>
      <c r="L18" s="20"/>
      <c r="M18" s="20"/>
      <c r="N18" s="2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15">
        <v>12</v>
      </c>
      <c r="B19" s="23" t="s">
        <v>15</v>
      </c>
      <c r="C19" s="1">
        <v>48762572.54999999</v>
      </c>
      <c r="D19" s="1">
        <v>40604520.04999999</v>
      </c>
      <c r="E19" s="1">
        <v>89367092.599999979</v>
      </c>
      <c r="F19" s="1">
        <v>46361868.799999997</v>
      </c>
      <c r="G19" s="1">
        <v>75183585.410000011</v>
      </c>
      <c r="H19" s="1">
        <v>121545454.21000001</v>
      </c>
      <c r="I19" s="9"/>
      <c r="J19" s="9"/>
      <c r="K19" s="9"/>
      <c r="L19" s="20"/>
      <c r="M19" s="20"/>
      <c r="N19" s="2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15"/>
      <c r="B20" s="16" t="s">
        <v>52</v>
      </c>
      <c r="C20" s="5"/>
      <c r="D20" s="5"/>
      <c r="E20" s="5"/>
      <c r="F20" s="7"/>
      <c r="G20" s="7"/>
      <c r="H20" s="5"/>
      <c r="I20" s="9"/>
      <c r="J20" s="9"/>
      <c r="K20" s="9"/>
      <c r="L20" s="20"/>
      <c r="M20" s="20"/>
      <c r="N20" s="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15">
        <v>13</v>
      </c>
      <c r="B21" s="15" t="s">
        <v>53</v>
      </c>
      <c r="C21" s="18">
        <v>11000686.74</v>
      </c>
      <c r="D21" s="18">
        <v>12254192.529999999</v>
      </c>
      <c r="E21" s="6">
        <v>23254879.27</v>
      </c>
      <c r="F21" s="19">
        <v>278</v>
      </c>
      <c r="G21" s="19">
        <v>524650.32999999996</v>
      </c>
      <c r="H21" s="6">
        <v>524928.32999999996</v>
      </c>
      <c r="I21" s="9"/>
      <c r="J21" s="9"/>
      <c r="K21" s="9"/>
      <c r="L21" s="20"/>
      <c r="M21" s="20"/>
      <c r="N21" s="2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15">
        <v>14</v>
      </c>
      <c r="B22" s="15" t="s">
        <v>54</v>
      </c>
      <c r="C22" s="18">
        <v>3553067.75</v>
      </c>
      <c r="D22" s="18">
        <v>3149691.59</v>
      </c>
      <c r="E22" s="6">
        <v>6702759.3399999999</v>
      </c>
      <c r="F22" s="19">
        <v>5040043</v>
      </c>
      <c r="G22" s="19">
        <v>3375112</v>
      </c>
      <c r="H22" s="6">
        <v>8415155</v>
      </c>
      <c r="I22" s="9"/>
      <c r="J22" s="9"/>
      <c r="K22" s="9"/>
      <c r="L22" s="20"/>
      <c r="M22" s="20"/>
      <c r="N22" s="2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15">
        <v>15</v>
      </c>
      <c r="B23" s="15" t="s">
        <v>55</v>
      </c>
      <c r="C23" s="18">
        <v>1027205</v>
      </c>
      <c r="D23" s="18">
        <v>2086093.07</v>
      </c>
      <c r="E23" s="6">
        <v>3113298.0700000003</v>
      </c>
      <c r="F23" s="19">
        <v>1020567</v>
      </c>
      <c r="G23" s="19">
        <v>4538970</v>
      </c>
      <c r="H23" s="6">
        <v>5559537</v>
      </c>
      <c r="I23" s="9"/>
      <c r="J23" s="9"/>
      <c r="K23" s="9"/>
      <c r="L23" s="20"/>
      <c r="M23" s="20"/>
      <c r="N23" s="2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15">
        <v>16</v>
      </c>
      <c r="B24" s="15" t="s">
        <v>56</v>
      </c>
      <c r="C24" s="18">
        <v>4532856.2</v>
      </c>
      <c r="D24" s="18">
        <v>10219585.82</v>
      </c>
      <c r="E24" s="6">
        <v>14752442.02</v>
      </c>
      <c r="F24" s="19">
        <v>4765196</v>
      </c>
      <c r="G24" s="19">
        <v>15982521</v>
      </c>
      <c r="H24" s="6">
        <v>20747717</v>
      </c>
      <c r="I24" s="9"/>
      <c r="J24" s="9"/>
      <c r="K24" s="9"/>
      <c r="L24" s="20"/>
      <c r="M24" s="20"/>
      <c r="N24" s="2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15">
        <v>17</v>
      </c>
      <c r="B25" s="15" t="s">
        <v>57</v>
      </c>
      <c r="C25" s="18"/>
      <c r="D25" s="18"/>
      <c r="E25" s="6">
        <v>0</v>
      </c>
      <c r="F25" s="19"/>
      <c r="G25" s="19"/>
      <c r="H25" s="6">
        <v>0</v>
      </c>
      <c r="I25" s="9"/>
      <c r="J25" s="9"/>
      <c r="K25" s="9"/>
      <c r="L25" s="20"/>
      <c r="M25" s="20"/>
      <c r="N25" s="2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15">
        <v>18</v>
      </c>
      <c r="B26" s="15" t="s">
        <v>58</v>
      </c>
      <c r="C26" s="18">
        <v>0</v>
      </c>
      <c r="D26" s="18">
        <v>0</v>
      </c>
      <c r="E26" s="6">
        <v>0</v>
      </c>
      <c r="F26" s="19">
        <v>1500000</v>
      </c>
      <c r="G26" s="19">
        <v>38967942</v>
      </c>
      <c r="H26" s="6">
        <v>40467942</v>
      </c>
      <c r="I26" s="9"/>
      <c r="J26" s="9"/>
      <c r="K26" s="9"/>
      <c r="L26" s="20"/>
      <c r="M26" s="20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15">
        <v>19</v>
      </c>
      <c r="B27" s="15" t="s">
        <v>59</v>
      </c>
      <c r="C27" s="18">
        <v>221924.17</v>
      </c>
      <c r="D27" s="18">
        <v>305860.32</v>
      </c>
      <c r="E27" s="6">
        <v>527784.49</v>
      </c>
      <c r="F27" s="19">
        <v>77238.429999999993</v>
      </c>
      <c r="G27" s="19">
        <v>21614883.52</v>
      </c>
      <c r="H27" s="6">
        <v>21692121.949999999</v>
      </c>
      <c r="I27" s="9"/>
      <c r="J27" s="9"/>
      <c r="K27" s="9"/>
      <c r="L27" s="20"/>
      <c r="M27" s="20"/>
      <c r="N27" s="2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3">
      <c r="A28" s="15">
        <v>20</v>
      </c>
      <c r="B28" s="15" t="s">
        <v>60</v>
      </c>
      <c r="C28" s="18">
        <v>1049991.3400000001</v>
      </c>
      <c r="D28" s="18">
        <v>8681085.1699999999</v>
      </c>
      <c r="E28" s="6">
        <v>9731076.5099999998</v>
      </c>
      <c r="F28" s="19">
        <v>1028053.5900000001</v>
      </c>
      <c r="G28" s="19">
        <v>72818</v>
      </c>
      <c r="H28" s="6">
        <v>1100871.5900000001</v>
      </c>
      <c r="I28" s="9"/>
      <c r="J28" s="9"/>
      <c r="K28" s="9"/>
      <c r="L28" s="20"/>
      <c r="M28" s="20"/>
      <c r="N28" s="2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3">
      <c r="A29" s="15">
        <v>21</v>
      </c>
      <c r="B29" s="15" t="s">
        <v>61</v>
      </c>
      <c r="C29" s="18">
        <v>0</v>
      </c>
      <c r="D29" s="18">
        <v>0</v>
      </c>
      <c r="E29" s="6">
        <v>0</v>
      </c>
      <c r="F29" s="19">
        <v>0</v>
      </c>
      <c r="G29" s="19">
        <v>2621550</v>
      </c>
      <c r="H29" s="6">
        <v>2621550</v>
      </c>
      <c r="I29" s="9"/>
      <c r="J29" s="9"/>
      <c r="K29" s="9"/>
      <c r="L29" s="20"/>
      <c r="M29" s="20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3">
      <c r="A30" s="15">
        <v>22</v>
      </c>
      <c r="B30" s="23" t="s">
        <v>22</v>
      </c>
      <c r="C30" s="1">
        <v>21385731.200000003</v>
      </c>
      <c r="D30" s="1">
        <v>36696508.5</v>
      </c>
      <c r="E30" s="1">
        <v>58082239.700000003</v>
      </c>
      <c r="F30" s="1">
        <v>13431376.02</v>
      </c>
      <c r="G30" s="1">
        <v>87698446.849999994</v>
      </c>
      <c r="H30" s="1">
        <v>101129822.86999999</v>
      </c>
      <c r="I30" s="9"/>
      <c r="J30" s="9"/>
      <c r="K30" s="9"/>
      <c r="L30" s="20"/>
      <c r="M30" s="20"/>
      <c r="N30" s="2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3">
      <c r="A31" s="15"/>
      <c r="B31" s="16" t="s">
        <v>20</v>
      </c>
      <c r="C31" s="5"/>
      <c r="D31" s="5"/>
      <c r="E31" s="5"/>
      <c r="F31" s="7"/>
      <c r="G31" s="7"/>
      <c r="H31" s="5"/>
      <c r="I31" s="9"/>
      <c r="J31" s="9"/>
      <c r="K31" s="9"/>
      <c r="L31" s="20"/>
      <c r="M31" s="20"/>
      <c r="N31" s="2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3">
      <c r="A32" s="15">
        <v>23</v>
      </c>
      <c r="B32" s="15" t="s">
        <v>62</v>
      </c>
      <c r="C32" s="18">
        <v>30000000</v>
      </c>
      <c r="D32" s="5" t="s">
        <v>14</v>
      </c>
      <c r="E32" s="6">
        <v>30000000</v>
      </c>
      <c r="F32" s="19">
        <v>30000000</v>
      </c>
      <c r="G32" s="7" t="s">
        <v>14</v>
      </c>
      <c r="H32" s="6">
        <v>30000000</v>
      </c>
      <c r="I32" s="9"/>
      <c r="J32" s="9"/>
      <c r="K32" s="9"/>
      <c r="L32" s="20"/>
      <c r="M32" s="20"/>
      <c r="N32" s="2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58" x14ac:dyDescent="0.3">
      <c r="A33" s="15">
        <v>24</v>
      </c>
      <c r="B33" s="15" t="s">
        <v>63</v>
      </c>
      <c r="C33" s="18">
        <v>0</v>
      </c>
      <c r="D33" s="5" t="s">
        <v>14</v>
      </c>
      <c r="E33" s="6">
        <v>0</v>
      </c>
      <c r="F33" s="19">
        <v>0</v>
      </c>
      <c r="G33" s="7" t="s">
        <v>14</v>
      </c>
      <c r="H33" s="6">
        <v>0</v>
      </c>
      <c r="I33" s="9"/>
      <c r="J33" s="9"/>
      <c r="K33" s="9"/>
      <c r="L33" s="20"/>
      <c r="M33" s="20"/>
      <c r="N33" s="20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58" x14ac:dyDescent="0.3">
      <c r="A34" s="15">
        <v>25</v>
      </c>
      <c r="B34" s="21" t="s">
        <v>64</v>
      </c>
      <c r="C34" s="18">
        <v>0</v>
      </c>
      <c r="D34" s="5" t="s">
        <v>14</v>
      </c>
      <c r="E34" s="6">
        <v>0</v>
      </c>
      <c r="F34" s="19">
        <v>0</v>
      </c>
      <c r="G34" s="7" t="s">
        <v>14</v>
      </c>
      <c r="H34" s="6">
        <v>0</v>
      </c>
      <c r="I34" s="9"/>
      <c r="J34" s="9"/>
      <c r="K34" s="9"/>
      <c r="L34" s="20"/>
      <c r="M34" s="20"/>
      <c r="N34" s="20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58" x14ac:dyDescent="0.3">
      <c r="A35" s="15">
        <v>26</v>
      </c>
      <c r="B35" s="15" t="s">
        <v>65</v>
      </c>
      <c r="C35" s="18">
        <v>0</v>
      </c>
      <c r="D35" s="5" t="s">
        <v>14</v>
      </c>
      <c r="E35" s="6">
        <v>0</v>
      </c>
      <c r="F35" s="19">
        <v>0</v>
      </c>
      <c r="G35" s="7" t="s">
        <v>14</v>
      </c>
      <c r="H35" s="6">
        <v>0</v>
      </c>
      <c r="I35" s="9"/>
      <c r="J35" s="9"/>
      <c r="K35" s="9"/>
      <c r="L35" s="20"/>
      <c r="M35" s="20"/>
      <c r="N35" s="2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58" x14ac:dyDescent="0.3">
      <c r="A36" s="15">
        <v>27</v>
      </c>
      <c r="B36" s="15" t="s">
        <v>66</v>
      </c>
      <c r="C36" s="18">
        <v>0</v>
      </c>
      <c r="D36" s="5" t="s">
        <v>14</v>
      </c>
      <c r="E36" s="6">
        <v>0</v>
      </c>
      <c r="F36" s="19">
        <v>0</v>
      </c>
      <c r="G36" s="7" t="s">
        <v>14</v>
      </c>
      <c r="H36" s="6">
        <v>0</v>
      </c>
      <c r="I36" s="9"/>
      <c r="J36" s="9"/>
      <c r="K36" s="9"/>
      <c r="L36" s="20"/>
      <c r="M36" s="20"/>
      <c r="N36" s="20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58" x14ac:dyDescent="0.3">
      <c r="A37" s="15">
        <v>28</v>
      </c>
      <c r="B37" s="15" t="s">
        <v>67</v>
      </c>
      <c r="C37" s="18">
        <v>-3697579.41</v>
      </c>
      <c r="D37" s="5" t="s">
        <v>14</v>
      </c>
      <c r="E37" s="6">
        <v>-3697579.41</v>
      </c>
      <c r="F37" s="19">
        <v>-14788642.149999991</v>
      </c>
      <c r="G37" s="7" t="s">
        <v>14</v>
      </c>
      <c r="H37" s="6">
        <v>-14788642.149999991</v>
      </c>
      <c r="I37" s="9"/>
      <c r="J37" s="9"/>
      <c r="K37" s="9"/>
      <c r="L37" s="20"/>
      <c r="M37" s="20"/>
      <c r="N37" s="20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58" x14ac:dyDescent="0.3">
      <c r="A38" s="15">
        <v>29</v>
      </c>
      <c r="B38" s="15" t="s">
        <v>68</v>
      </c>
      <c r="C38" s="18">
        <v>4982432.3</v>
      </c>
      <c r="D38" s="5" t="s">
        <v>14</v>
      </c>
      <c r="E38" s="6">
        <v>4982432.3</v>
      </c>
      <c r="F38" s="19">
        <v>5204273.49</v>
      </c>
      <c r="G38" s="7" t="s">
        <v>14</v>
      </c>
      <c r="H38" s="6">
        <v>5204273.49</v>
      </c>
      <c r="I38" s="9"/>
      <c r="J38" s="9"/>
      <c r="K38" s="9"/>
      <c r="L38" s="20"/>
      <c r="M38" s="20"/>
      <c r="N38" s="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58" x14ac:dyDescent="0.3">
      <c r="A39" s="15">
        <v>30</v>
      </c>
      <c r="B39" s="23" t="s">
        <v>69</v>
      </c>
      <c r="C39" s="1">
        <v>31284852.890000001</v>
      </c>
      <c r="D39" s="24" t="s">
        <v>14</v>
      </c>
      <c r="E39" s="1">
        <v>31284852.890000001</v>
      </c>
      <c r="F39" s="1">
        <v>20415631.340000011</v>
      </c>
      <c r="G39" s="24" t="s">
        <v>14</v>
      </c>
      <c r="H39" s="1">
        <v>20415631.340000011</v>
      </c>
      <c r="L39" s="20"/>
      <c r="M39" s="20"/>
      <c r="N39" s="20"/>
    </row>
    <row r="40" spans="1:58" x14ac:dyDescent="0.3">
      <c r="A40" s="15">
        <v>31</v>
      </c>
      <c r="B40" s="23" t="s">
        <v>70</v>
      </c>
      <c r="C40" s="1">
        <v>52670584.090000004</v>
      </c>
      <c r="D40" s="1">
        <v>36696508.5</v>
      </c>
      <c r="E40" s="1">
        <v>89367092.590000004</v>
      </c>
      <c r="F40" s="1">
        <v>33847007.360000014</v>
      </c>
      <c r="G40" s="1">
        <v>87698446.849999994</v>
      </c>
      <c r="H40" s="1">
        <v>121545454.21000001</v>
      </c>
      <c r="L40" s="20"/>
      <c r="M40" s="20"/>
      <c r="N40" s="20"/>
    </row>
    <row r="41" spans="1:58" x14ac:dyDescent="0.3">
      <c r="A41" s="25"/>
      <c r="B41" s="9"/>
      <c r="C41" s="9"/>
      <c r="D41" s="26"/>
      <c r="E41" s="20"/>
      <c r="F41" s="9"/>
      <c r="G41" s="9"/>
      <c r="H41" s="20"/>
    </row>
    <row r="42" spans="1:58" x14ac:dyDescent="0.3">
      <c r="A42" s="25"/>
      <c r="B42" s="9"/>
      <c r="C42" s="9"/>
      <c r="D42" s="26"/>
      <c r="E42" s="20"/>
      <c r="F42" s="9"/>
      <c r="G42" s="9"/>
      <c r="H42" s="20"/>
    </row>
    <row r="43" spans="1:58" x14ac:dyDescent="0.3">
      <c r="A43" s="27" t="s">
        <v>76</v>
      </c>
      <c r="B43" s="9"/>
      <c r="C43" s="9"/>
      <c r="D43" s="26"/>
      <c r="E43" s="20"/>
      <c r="F43" s="9"/>
      <c r="G43" s="9"/>
      <c r="H43" s="2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</row>
    <row r="44" spans="1:58" x14ac:dyDescent="0.3">
      <c r="A44" s="27" t="s">
        <v>77</v>
      </c>
      <c r="B44" s="9"/>
      <c r="C44" s="9"/>
      <c r="D44" s="9"/>
      <c r="E44" s="20"/>
      <c r="F44" s="9"/>
      <c r="G44" s="9"/>
      <c r="H44" s="2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</row>
    <row r="45" spans="1:58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72"/>
  <sheetViews>
    <sheetView showGridLines="0" zoomScaleNormal="100" zoomScaleSheetLayoutView="100" workbookViewId="0">
      <selection activeCell="C1" sqref="C1"/>
    </sheetView>
  </sheetViews>
  <sheetFormatPr defaultRowHeight="15" x14ac:dyDescent="0.3"/>
  <cols>
    <col min="1" max="1" width="8.5703125" style="66" customWidth="1"/>
    <col min="2" max="2" width="47" style="66" customWidth="1"/>
    <col min="3" max="3" width="10" style="66" bestFit="1" customWidth="1"/>
    <col min="4" max="4" width="11.7109375" style="66" customWidth="1"/>
    <col min="5" max="5" width="13" style="66" customWidth="1"/>
    <col min="6" max="6" width="11.85546875" style="68" customWidth="1"/>
    <col min="7" max="7" width="12.28515625" style="68" customWidth="1"/>
    <col min="8" max="8" width="13.140625" style="68" customWidth="1"/>
    <col min="9" max="225" width="9.140625" style="84"/>
    <col min="226" max="16384" width="9.140625" style="68"/>
  </cols>
  <sheetData>
    <row r="1" spans="1:21" x14ac:dyDescent="0.3">
      <c r="A1" s="121" t="s">
        <v>35</v>
      </c>
      <c r="B1" s="122" t="str">
        <f>'RC'!B1</f>
        <v>სს სილქ როუდ ბანკი</v>
      </c>
      <c r="C1" s="9"/>
      <c r="D1" s="9"/>
      <c r="E1" s="9"/>
      <c r="H1" s="9"/>
    </row>
    <row r="2" spans="1:21" x14ac:dyDescent="0.3">
      <c r="A2" s="123" t="s">
        <v>36</v>
      </c>
      <c r="B2" s="120">
        <f>'RC'!B2</f>
        <v>42094</v>
      </c>
      <c r="C2" s="9"/>
      <c r="D2" s="9"/>
      <c r="E2" s="9"/>
      <c r="H2" s="10" t="s">
        <v>78</v>
      </c>
    </row>
    <row r="3" spans="1:21" x14ac:dyDescent="0.3">
      <c r="A3" s="10"/>
      <c r="B3" s="85"/>
      <c r="C3" s="9"/>
      <c r="D3" s="9"/>
      <c r="E3" s="9"/>
      <c r="H3" s="10"/>
    </row>
    <row r="4" spans="1:21" x14ac:dyDescent="0.3">
      <c r="A4" s="68"/>
      <c r="B4" s="86" t="s">
        <v>208</v>
      </c>
      <c r="C4" s="9"/>
      <c r="D4" s="9"/>
      <c r="E4" s="9"/>
      <c r="H4" s="69" t="s">
        <v>75</v>
      </c>
    </row>
    <row r="5" spans="1:21" x14ac:dyDescent="0.3">
      <c r="A5" s="87"/>
      <c r="B5" s="71"/>
      <c r="C5" s="129" t="s">
        <v>37</v>
      </c>
      <c r="D5" s="130"/>
      <c r="E5" s="131"/>
      <c r="F5" s="129" t="s">
        <v>38</v>
      </c>
      <c r="G5" s="130"/>
      <c r="H5" s="131"/>
    </row>
    <row r="6" spans="1:21" x14ac:dyDescent="0.3">
      <c r="A6" s="78" t="s">
        <v>0</v>
      </c>
      <c r="B6" s="88"/>
      <c r="C6" s="17" t="s">
        <v>71</v>
      </c>
      <c r="D6" s="17" t="s">
        <v>72</v>
      </c>
      <c r="E6" s="17" t="s">
        <v>73</v>
      </c>
      <c r="F6" s="17" t="s">
        <v>71</v>
      </c>
      <c r="G6" s="17" t="s">
        <v>72</v>
      </c>
      <c r="H6" s="17" t="s">
        <v>73</v>
      </c>
    </row>
    <row r="7" spans="1:21" x14ac:dyDescent="0.3">
      <c r="A7" s="72"/>
      <c r="B7" s="89" t="s">
        <v>83</v>
      </c>
      <c r="C7" s="5"/>
      <c r="D7" s="5"/>
      <c r="E7" s="5"/>
      <c r="F7" s="5"/>
      <c r="G7" s="5"/>
      <c r="H7" s="5"/>
    </row>
    <row r="8" spans="1:21" ht="30" x14ac:dyDescent="0.3">
      <c r="A8" s="72">
        <v>1</v>
      </c>
      <c r="B8" s="90" t="s">
        <v>84</v>
      </c>
      <c r="C8" s="5">
        <v>162814.57999999999</v>
      </c>
      <c r="D8" s="5">
        <v>18840.59</v>
      </c>
      <c r="E8" s="8">
        <v>181655.16999999998</v>
      </c>
      <c r="F8" s="7">
        <v>43456</v>
      </c>
      <c r="G8" s="7">
        <v>19082</v>
      </c>
      <c r="H8" s="8">
        <v>62538</v>
      </c>
      <c r="O8" s="91"/>
      <c r="P8" s="91"/>
      <c r="Q8" s="91"/>
      <c r="R8" s="91"/>
      <c r="S8" s="91"/>
      <c r="T8" s="91"/>
      <c r="U8" s="91"/>
    </row>
    <row r="9" spans="1:21" x14ac:dyDescent="0.3">
      <c r="A9" s="72">
        <v>2</v>
      </c>
      <c r="B9" s="90" t="s">
        <v>85</v>
      </c>
      <c r="C9" s="8">
        <v>171755.53</v>
      </c>
      <c r="D9" s="8">
        <v>957158.83000000007</v>
      </c>
      <c r="E9" s="8">
        <v>1128914.3600000001</v>
      </c>
      <c r="F9" s="8">
        <v>389009</v>
      </c>
      <c r="G9" s="8">
        <v>1660194</v>
      </c>
      <c r="H9" s="8">
        <v>2049203</v>
      </c>
      <c r="O9" s="91"/>
      <c r="P9" s="91"/>
      <c r="Q9" s="91"/>
      <c r="R9" s="91"/>
      <c r="S9" s="91"/>
      <c r="T9" s="91"/>
    </row>
    <row r="10" spans="1:21" x14ac:dyDescent="0.3">
      <c r="A10" s="72">
        <v>2.1</v>
      </c>
      <c r="B10" s="92" t="s">
        <v>86</v>
      </c>
      <c r="C10" s="5">
        <v>0</v>
      </c>
      <c r="D10" s="5">
        <v>0</v>
      </c>
      <c r="E10" s="8">
        <v>0</v>
      </c>
      <c r="F10" s="7">
        <v>0</v>
      </c>
      <c r="G10" s="7">
        <v>0</v>
      </c>
      <c r="H10" s="8">
        <v>0</v>
      </c>
      <c r="O10" s="91"/>
      <c r="P10" s="91"/>
      <c r="Q10" s="91"/>
      <c r="R10" s="91"/>
      <c r="S10" s="91"/>
      <c r="T10" s="91"/>
    </row>
    <row r="11" spans="1:21" ht="30" x14ac:dyDescent="0.3">
      <c r="A11" s="72">
        <v>2.2000000000000002</v>
      </c>
      <c r="B11" s="92" t="s">
        <v>87</v>
      </c>
      <c r="C11" s="5">
        <v>28401.3</v>
      </c>
      <c r="D11" s="5">
        <v>255499.64999999997</v>
      </c>
      <c r="E11" s="8">
        <v>283900.94999999995</v>
      </c>
      <c r="F11" s="7">
        <v>39885</v>
      </c>
      <c r="G11" s="7">
        <v>314355</v>
      </c>
      <c r="H11" s="8">
        <v>354240</v>
      </c>
      <c r="O11" s="91"/>
      <c r="P11" s="91"/>
      <c r="Q11" s="91"/>
      <c r="R11" s="91"/>
      <c r="S11" s="91"/>
      <c r="T11" s="91"/>
    </row>
    <row r="12" spans="1:21" x14ac:dyDescent="0.3">
      <c r="A12" s="72">
        <v>2.2999999999999998</v>
      </c>
      <c r="B12" s="92" t="s">
        <v>88</v>
      </c>
      <c r="C12" s="5">
        <v>0</v>
      </c>
      <c r="D12" s="5">
        <v>0</v>
      </c>
      <c r="E12" s="8">
        <v>0</v>
      </c>
      <c r="F12" s="7">
        <v>0</v>
      </c>
      <c r="G12" s="7">
        <v>0</v>
      </c>
      <c r="H12" s="8">
        <v>0</v>
      </c>
      <c r="O12" s="91"/>
      <c r="P12" s="91"/>
      <c r="Q12" s="91"/>
      <c r="R12" s="91"/>
      <c r="S12" s="91"/>
      <c r="T12" s="91"/>
    </row>
    <row r="13" spans="1:21" ht="30" x14ac:dyDescent="0.3">
      <c r="A13" s="72">
        <v>2.4</v>
      </c>
      <c r="B13" s="92" t="s">
        <v>89</v>
      </c>
      <c r="C13" s="5">
        <v>0</v>
      </c>
      <c r="D13" s="5">
        <v>0</v>
      </c>
      <c r="E13" s="8">
        <v>0</v>
      </c>
      <c r="F13" s="7">
        <v>3821</v>
      </c>
      <c r="G13" s="7">
        <v>5466</v>
      </c>
      <c r="H13" s="8">
        <v>9287</v>
      </c>
      <c r="O13" s="91"/>
      <c r="P13" s="91"/>
      <c r="Q13" s="91"/>
      <c r="R13" s="91"/>
      <c r="S13" s="91"/>
      <c r="T13" s="91"/>
    </row>
    <row r="14" spans="1:21" ht="30" x14ac:dyDescent="0.3">
      <c r="A14" s="72">
        <v>2.5</v>
      </c>
      <c r="B14" s="92" t="s">
        <v>90</v>
      </c>
      <c r="C14" s="5">
        <v>8770.91</v>
      </c>
      <c r="D14" s="5">
        <v>5853.28</v>
      </c>
      <c r="E14" s="8">
        <v>14624.189999999999</v>
      </c>
      <c r="F14" s="7">
        <v>1754</v>
      </c>
      <c r="G14" s="7">
        <v>53826</v>
      </c>
      <c r="H14" s="8">
        <v>55580</v>
      </c>
      <c r="O14" s="91"/>
      <c r="P14" s="91"/>
      <c r="Q14" s="91"/>
      <c r="R14" s="91"/>
      <c r="S14" s="91"/>
      <c r="T14" s="91"/>
    </row>
    <row r="15" spans="1:21" ht="30" x14ac:dyDescent="0.3">
      <c r="A15" s="72">
        <v>2.6</v>
      </c>
      <c r="B15" s="92" t="s">
        <v>91</v>
      </c>
      <c r="C15" s="5">
        <v>99.31</v>
      </c>
      <c r="D15" s="5">
        <v>4963.8599999999997</v>
      </c>
      <c r="E15" s="8">
        <v>5063.17</v>
      </c>
      <c r="F15" s="7">
        <v>369</v>
      </c>
      <c r="G15" s="7">
        <v>46207</v>
      </c>
      <c r="H15" s="8">
        <v>46576</v>
      </c>
      <c r="O15" s="91"/>
      <c r="P15" s="91"/>
      <c r="Q15" s="91"/>
      <c r="R15" s="91"/>
      <c r="S15" s="91"/>
      <c r="T15" s="91"/>
    </row>
    <row r="16" spans="1:21" ht="30" x14ac:dyDescent="0.3">
      <c r="A16" s="72">
        <v>2.7</v>
      </c>
      <c r="B16" s="92" t="s">
        <v>92</v>
      </c>
      <c r="C16" s="5">
        <v>0</v>
      </c>
      <c r="D16" s="5">
        <v>0</v>
      </c>
      <c r="E16" s="8">
        <v>0</v>
      </c>
      <c r="F16" s="7">
        <v>0</v>
      </c>
      <c r="G16" s="7">
        <v>0</v>
      </c>
      <c r="H16" s="8">
        <v>0</v>
      </c>
      <c r="O16" s="91"/>
      <c r="P16" s="91"/>
      <c r="Q16" s="91"/>
      <c r="R16" s="91"/>
      <c r="S16" s="91"/>
      <c r="T16" s="91"/>
    </row>
    <row r="17" spans="1:20" x14ac:dyDescent="0.3">
      <c r="A17" s="72">
        <v>2.8</v>
      </c>
      <c r="B17" s="92" t="s">
        <v>93</v>
      </c>
      <c r="C17" s="5">
        <v>133801.63</v>
      </c>
      <c r="D17" s="5">
        <v>607710.97</v>
      </c>
      <c r="E17" s="8">
        <v>741512.6</v>
      </c>
      <c r="F17" s="7">
        <v>262874</v>
      </c>
      <c r="G17" s="7">
        <v>1168611</v>
      </c>
      <c r="H17" s="8">
        <v>1431485</v>
      </c>
      <c r="O17" s="91"/>
      <c r="P17" s="91"/>
      <c r="Q17" s="91"/>
      <c r="R17" s="91"/>
      <c r="S17" s="91"/>
      <c r="T17" s="91"/>
    </row>
    <row r="18" spans="1:20" x14ac:dyDescent="0.3">
      <c r="A18" s="72">
        <v>2.9</v>
      </c>
      <c r="B18" s="92" t="s">
        <v>94</v>
      </c>
      <c r="C18" s="5">
        <v>682.38</v>
      </c>
      <c r="D18" s="5">
        <v>83131.070000000007</v>
      </c>
      <c r="E18" s="8">
        <v>83813.450000000012</v>
      </c>
      <c r="F18" s="7">
        <v>80306</v>
      </c>
      <c r="G18" s="7">
        <v>71729</v>
      </c>
      <c r="H18" s="8">
        <v>152035</v>
      </c>
      <c r="O18" s="91"/>
      <c r="P18" s="91"/>
      <c r="Q18" s="91"/>
      <c r="R18" s="91"/>
      <c r="S18" s="91"/>
      <c r="T18" s="91"/>
    </row>
    <row r="19" spans="1:20" ht="39.75" x14ac:dyDescent="0.3">
      <c r="A19" s="72">
        <v>3</v>
      </c>
      <c r="B19" s="93" t="s">
        <v>198</v>
      </c>
      <c r="C19" s="5">
        <v>6467.93</v>
      </c>
      <c r="D19" s="5">
        <v>101970.21</v>
      </c>
      <c r="E19" s="8">
        <v>108438.14000000001</v>
      </c>
      <c r="F19" s="7">
        <v>42539</v>
      </c>
      <c r="G19" s="7">
        <v>42291</v>
      </c>
      <c r="H19" s="8">
        <v>84830</v>
      </c>
      <c r="O19" s="91"/>
      <c r="P19" s="91"/>
      <c r="Q19" s="91"/>
      <c r="R19" s="91"/>
      <c r="S19" s="91"/>
      <c r="T19" s="91"/>
    </row>
    <row r="20" spans="1:20" ht="30" x14ac:dyDescent="0.3">
      <c r="A20" s="72">
        <v>4</v>
      </c>
      <c r="B20" s="90" t="s">
        <v>95</v>
      </c>
      <c r="C20" s="5">
        <v>117596.27</v>
      </c>
      <c r="D20" s="5"/>
      <c r="E20" s="8">
        <v>117596.27</v>
      </c>
      <c r="F20" s="7">
        <v>87839</v>
      </c>
      <c r="G20" s="7"/>
      <c r="H20" s="8">
        <v>87839</v>
      </c>
      <c r="O20" s="91"/>
      <c r="P20" s="91"/>
      <c r="Q20" s="91"/>
      <c r="R20" s="91"/>
      <c r="S20" s="91"/>
      <c r="T20" s="91"/>
    </row>
    <row r="21" spans="1:20" x14ac:dyDescent="0.3">
      <c r="A21" s="72">
        <v>5</v>
      </c>
      <c r="B21" s="90" t="s">
        <v>96</v>
      </c>
      <c r="C21" s="5">
        <v>14718.3</v>
      </c>
      <c r="D21" s="5">
        <v>0</v>
      </c>
      <c r="E21" s="8">
        <v>14718.3</v>
      </c>
      <c r="F21" s="7">
        <v>4204</v>
      </c>
      <c r="G21" s="7">
        <v>9913</v>
      </c>
      <c r="H21" s="8">
        <v>14117</v>
      </c>
      <c r="O21" s="91"/>
      <c r="P21" s="91"/>
      <c r="Q21" s="91"/>
      <c r="R21" s="91"/>
      <c r="S21" s="91"/>
      <c r="T21" s="91"/>
    </row>
    <row r="22" spans="1:20" x14ac:dyDescent="0.3">
      <c r="A22" s="72">
        <v>6</v>
      </c>
      <c r="B22" s="94" t="s">
        <v>97</v>
      </c>
      <c r="C22" s="8">
        <v>473352.61</v>
      </c>
      <c r="D22" s="8">
        <v>1077969.6300000001</v>
      </c>
      <c r="E22" s="8">
        <v>1551322.2400000002</v>
      </c>
      <c r="F22" s="8">
        <v>567047</v>
      </c>
      <c r="G22" s="8">
        <v>1731480</v>
      </c>
      <c r="H22" s="8">
        <v>2298527</v>
      </c>
      <c r="O22" s="91"/>
      <c r="P22" s="91"/>
      <c r="Q22" s="91"/>
      <c r="R22" s="91"/>
      <c r="S22" s="91"/>
      <c r="T22" s="91"/>
    </row>
    <row r="23" spans="1:20" x14ac:dyDescent="0.3">
      <c r="A23" s="72"/>
      <c r="B23" s="89" t="s">
        <v>98</v>
      </c>
      <c r="C23" s="5"/>
      <c r="D23" s="5"/>
      <c r="E23" s="5"/>
      <c r="F23" s="7"/>
      <c r="G23" s="7"/>
      <c r="H23" s="5"/>
      <c r="O23" s="91"/>
      <c r="P23" s="91"/>
      <c r="Q23" s="91"/>
      <c r="R23" s="91"/>
      <c r="S23" s="91"/>
      <c r="T23" s="91"/>
    </row>
    <row r="24" spans="1:20" ht="30" x14ac:dyDescent="0.3">
      <c r="A24" s="72">
        <v>7</v>
      </c>
      <c r="B24" s="90" t="s">
        <v>99</v>
      </c>
      <c r="C24" s="5">
        <v>150.69</v>
      </c>
      <c r="D24" s="5">
        <v>277.51</v>
      </c>
      <c r="E24" s="6">
        <v>428.2</v>
      </c>
      <c r="F24" s="7">
        <v>130734</v>
      </c>
      <c r="G24" s="7">
        <v>331</v>
      </c>
      <c r="H24" s="6">
        <v>131065</v>
      </c>
      <c r="O24" s="91"/>
      <c r="P24" s="91"/>
      <c r="Q24" s="91"/>
      <c r="R24" s="91"/>
      <c r="S24" s="91"/>
      <c r="T24" s="91"/>
    </row>
    <row r="25" spans="1:20" x14ac:dyDescent="0.3">
      <c r="A25" s="72">
        <v>8</v>
      </c>
      <c r="B25" s="90" t="s">
        <v>100</v>
      </c>
      <c r="C25" s="5">
        <v>126907.56</v>
      </c>
      <c r="D25" s="5">
        <v>181118.18</v>
      </c>
      <c r="E25" s="6">
        <v>308025.74</v>
      </c>
      <c r="F25" s="7">
        <v>172582</v>
      </c>
      <c r="G25" s="7">
        <v>446649</v>
      </c>
      <c r="H25" s="6">
        <v>619231</v>
      </c>
      <c r="O25" s="91"/>
      <c r="P25" s="91"/>
      <c r="Q25" s="91"/>
      <c r="R25" s="91"/>
      <c r="S25" s="91"/>
      <c r="T25" s="91"/>
    </row>
    <row r="26" spans="1:20" x14ac:dyDescent="0.3">
      <c r="A26" s="72">
        <v>9</v>
      </c>
      <c r="B26" s="90" t="s">
        <v>101</v>
      </c>
      <c r="C26" s="5">
        <v>23231.95</v>
      </c>
      <c r="D26" s="5">
        <v>30671.42</v>
      </c>
      <c r="E26" s="6">
        <v>53903.369999999995</v>
      </c>
      <c r="F26" s="7">
        <v>422</v>
      </c>
      <c r="G26" s="7">
        <v>15455</v>
      </c>
      <c r="H26" s="6">
        <v>15877</v>
      </c>
      <c r="O26" s="91"/>
      <c r="P26" s="91"/>
      <c r="Q26" s="91"/>
      <c r="R26" s="91"/>
      <c r="S26" s="91"/>
      <c r="T26" s="91"/>
    </row>
    <row r="27" spans="1:20" ht="30" x14ac:dyDescent="0.3">
      <c r="A27" s="72">
        <v>10</v>
      </c>
      <c r="B27" s="90" t="s">
        <v>102</v>
      </c>
      <c r="C27" s="5">
        <v>473.89</v>
      </c>
      <c r="D27" s="5"/>
      <c r="E27" s="6">
        <v>473.89</v>
      </c>
      <c r="F27" s="7">
        <v>176</v>
      </c>
      <c r="G27" s="7"/>
      <c r="H27" s="6">
        <v>176</v>
      </c>
      <c r="O27" s="91"/>
      <c r="P27" s="91"/>
      <c r="Q27" s="91"/>
      <c r="R27" s="91"/>
      <c r="S27" s="91"/>
      <c r="T27" s="91"/>
    </row>
    <row r="28" spans="1:20" x14ac:dyDescent="0.3">
      <c r="A28" s="72">
        <v>11</v>
      </c>
      <c r="B28" s="90" t="s">
        <v>103</v>
      </c>
      <c r="C28" s="5">
        <v>2277.4</v>
      </c>
      <c r="D28" s="5">
        <v>0</v>
      </c>
      <c r="E28" s="6">
        <v>2277.4</v>
      </c>
      <c r="F28" s="7">
        <v>661</v>
      </c>
      <c r="G28" s="7">
        <v>1229240.6499999911</v>
      </c>
      <c r="H28" s="6">
        <v>1229901.6499999911</v>
      </c>
      <c r="O28" s="91"/>
      <c r="P28" s="91"/>
      <c r="Q28" s="91"/>
      <c r="R28" s="91"/>
      <c r="S28" s="91"/>
      <c r="T28" s="91"/>
    </row>
    <row r="29" spans="1:20" x14ac:dyDescent="0.3">
      <c r="A29" s="72">
        <v>12</v>
      </c>
      <c r="B29" s="90" t="s">
        <v>104</v>
      </c>
      <c r="C29" s="5"/>
      <c r="D29" s="5"/>
      <c r="E29" s="6">
        <v>0</v>
      </c>
      <c r="F29" s="7"/>
      <c r="G29" s="7"/>
      <c r="H29" s="6">
        <v>0</v>
      </c>
      <c r="O29" s="91"/>
      <c r="P29" s="91"/>
      <c r="Q29" s="91"/>
      <c r="R29" s="91"/>
      <c r="S29" s="91"/>
      <c r="T29" s="91"/>
    </row>
    <row r="30" spans="1:20" x14ac:dyDescent="0.3">
      <c r="A30" s="72">
        <v>13</v>
      </c>
      <c r="B30" s="74" t="s">
        <v>16</v>
      </c>
      <c r="C30" s="8">
        <v>153041.49000000002</v>
      </c>
      <c r="D30" s="8">
        <v>212067.11</v>
      </c>
      <c r="E30" s="6">
        <v>365108.6</v>
      </c>
      <c r="F30" s="8">
        <v>304575</v>
      </c>
      <c r="G30" s="8">
        <v>1691675.6499999911</v>
      </c>
      <c r="H30" s="6">
        <v>1996250.6499999911</v>
      </c>
      <c r="O30" s="91"/>
      <c r="P30" s="91"/>
      <c r="Q30" s="91"/>
      <c r="R30" s="91"/>
      <c r="S30" s="91"/>
      <c r="T30" s="91"/>
    </row>
    <row r="31" spans="1:20" x14ac:dyDescent="0.3">
      <c r="A31" s="72">
        <v>14</v>
      </c>
      <c r="B31" s="74" t="s">
        <v>18</v>
      </c>
      <c r="C31" s="8">
        <v>320311.12</v>
      </c>
      <c r="D31" s="8">
        <v>865902.52000000014</v>
      </c>
      <c r="E31" s="6">
        <v>1186213.6400000001</v>
      </c>
      <c r="F31" s="8">
        <v>262472</v>
      </c>
      <c r="G31" s="8">
        <v>39804.350000008941</v>
      </c>
      <c r="H31" s="6">
        <v>302276.35000000894</v>
      </c>
      <c r="O31" s="91"/>
      <c r="P31" s="91"/>
      <c r="Q31" s="91"/>
      <c r="R31" s="91"/>
      <c r="S31" s="91"/>
      <c r="T31" s="91"/>
    </row>
    <row r="32" spans="1:20" x14ac:dyDescent="0.3">
      <c r="A32" s="72"/>
      <c r="B32" s="89"/>
      <c r="C32" s="5"/>
      <c r="D32" s="5"/>
      <c r="E32" s="5"/>
      <c r="F32" s="7"/>
      <c r="G32" s="7"/>
      <c r="H32" s="5"/>
      <c r="O32" s="91"/>
      <c r="P32" s="91"/>
      <c r="Q32" s="91"/>
      <c r="R32" s="91"/>
      <c r="S32" s="91"/>
      <c r="T32" s="91"/>
    </row>
    <row r="33" spans="1:225" x14ac:dyDescent="0.3">
      <c r="A33" s="72"/>
      <c r="B33" s="89" t="s">
        <v>105</v>
      </c>
      <c r="C33" s="5"/>
      <c r="D33" s="5"/>
      <c r="E33" s="95"/>
      <c r="F33" s="7"/>
      <c r="G33" s="7"/>
      <c r="H33" s="96"/>
      <c r="O33" s="91"/>
      <c r="P33" s="91"/>
      <c r="Q33" s="91"/>
      <c r="R33" s="91"/>
      <c r="S33" s="91"/>
      <c r="T33" s="91"/>
    </row>
    <row r="34" spans="1:225" x14ac:dyDescent="0.3">
      <c r="A34" s="72">
        <v>15</v>
      </c>
      <c r="B34" s="72" t="s">
        <v>106</v>
      </c>
      <c r="C34" s="97">
        <v>92529.170000000013</v>
      </c>
      <c r="D34" s="97">
        <v>-24292.79</v>
      </c>
      <c r="E34" s="97">
        <v>68236.38</v>
      </c>
      <c r="F34" s="97">
        <v>162270</v>
      </c>
      <c r="G34" s="97">
        <v>44875</v>
      </c>
      <c r="H34" s="97">
        <v>207145</v>
      </c>
      <c r="I34" s="91"/>
      <c r="O34" s="91"/>
      <c r="P34" s="91"/>
      <c r="Q34" s="91"/>
      <c r="R34" s="91"/>
      <c r="S34" s="91"/>
      <c r="T34" s="91"/>
    </row>
    <row r="35" spans="1:225" ht="30" x14ac:dyDescent="0.3">
      <c r="A35" s="72">
        <v>15.1</v>
      </c>
      <c r="B35" s="92" t="s">
        <v>107</v>
      </c>
      <c r="C35" s="5">
        <v>170248.2</v>
      </c>
      <c r="D35" s="5">
        <v>46846.27</v>
      </c>
      <c r="E35" s="97">
        <v>217094.47</v>
      </c>
      <c r="F35" s="7">
        <v>218122</v>
      </c>
      <c r="G35" s="7">
        <v>74600</v>
      </c>
      <c r="H35" s="97">
        <v>292722</v>
      </c>
      <c r="O35" s="91"/>
      <c r="P35" s="91"/>
      <c r="Q35" s="91"/>
      <c r="R35" s="91"/>
      <c r="S35" s="91"/>
      <c r="T35" s="91"/>
    </row>
    <row r="36" spans="1:225" ht="30" x14ac:dyDescent="0.3">
      <c r="A36" s="72">
        <v>15.2</v>
      </c>
      <c r="B36" s="92" t="s">
        <v>108</v>
      </c>
      <c r="C36" s="5">
        <v>77719.03</v>
      </c>
      <c r="D36" s="5">
        <v>71139.06</v>
      </c>
      <c r="E36" s="97">
        <v>148858.09</v>
      </c>
      <c r="F36" s="7">
        <v>55852</v>
      </c>
      <c r="G36" s="7">
        <v>29725</v>
      </c>
      <c r="H36" s="97">
        <v>85577</v>
      </c>
      <c r="O36" s="91"/>
      <c r="P36" s="91"/>
      <c r="Q36" s="91"/>
      <c r="R36" s="91"/>
      <c r="S36" s="91"/>
      <c r="T36" s="91"/>
    </row>
    <row r="37" spans="1:225" x14ac:dyDescent="0.3">
      <c r="A37" s="72">
        <v>16</v>
      </c>
      <c r="B37" s="90" t="s">
        <v>109</v>
      </c>
      <c r="C37" s="5">
        <v>0</v>
      </c>
      <c r="D37" s="5">
        <v>0</v>
      </c>
      <c r="E37" s="97">
        <v>0</v>
      </c>
      <c r="F37" s="7">
        <v>0</v>
      </c>
      <c r="G37" s="7">
        <v>0</v>
      </c>
      <c r="H37" s="97">
        <v>0</v>
      </c>
      <c r="O37" s="91"/>
      <c r="P37" s="91"/>
      <c r="Q37" s="91"/>
      <c r="R37" s="91"/>
      <c r="S37" s="91"/>
      <c r="T37" s="91"/>
    </row>
    <row r="38" spans="1:225" s="98" customFormat="1" ht="30" x14ac:dyDescent="0.3">
      <c r="A38" s="72">
        <v>17</v>
      </c>
      <c r="B38" s="90" t="s">
        <v>110</v>
      </c>
      <c r="C38" s="5"/>
      <c r="D38" s="5"/>
      <c r="E38" s="97">
        <v>0</v>
      </c>
      <c r="F38" s="7"/>
      <c r="G38" s="7"/>
      <c r="H38" s="97">
        <v>0</v>
      </c>
      <c r="I38" s="84"/>
      <c r="J38" s="84"/>
      <c r="K38" s="84"/>
      <c r="L38" s="84"/>
      <c r="M38" s="84"/>
      <c r="N38" s="84"/>
      <c r="O38" s="91"/>
      <c r="P38" s="91"/>
      <c r="Q38" s="91"/>
      <c r="R38" s="91"/>
      <c r="S38" s="91"/>
      <c r="T38" s="91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</row>
    <row r="39" spans="1:225" s="98" customFormat="1" ht="30" x14ac:dyDescent="0.3">
      <c r="A39" s="72">
        <v>18</v>
      </c>
      <c r="B39" s="90" t="s">
        <v>111</v>
      </c>
      <c r="C39" s="5">
        <v>0</v>
      </c>
      <c r="D39" s="5"/>
      <c r="E39" s="97">
        <v>0</v>
      </c>
      <c r="F39" s="7">
        <v>0</v>
      </c>
      <c r="G39" s="7"/>
      <c r="H39" s="97">
        <v>0</v>
      </c>
      <c r="I39" s="84"/>
      <c r="J39" s="84"/>
      <c r="K39" s="84"/>
      <c r="L39" s="84"/>
      <c r="M39" s="84"/>
      <c r="N39" s="84"/>
      <c r="O39" s="91"/>
      <c r="P39" s="91"/>
      <c r="Q39" s="91"/>
      <c r="R39" s="91"/>
      <c r="S39" s="91"/>
      <c r="T39" s="9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</row>
    <row r="40" spans="1:225" ht="30" x14ac:dyDescent="0.3">
      <c r="A40" s="72">
        <v>19</v>
      </c>
      <c r="B40" s="90" t="s">
        <v>112</v>
      </c>
      <c r="C40" s="5">
        <v>1046574.69</v>
      </c>
      <c r="D40" s="5"/>
      <c r="E40" s="97">
        <v>1046574.69</v>
      </c>
      <c r="F40" s="7">
        <v>172719</v>
      </c>
      <c r="G40" s="7"/>
      <c r="H40" s="97">
        <v>172719</v>
      </c>
      <c r="O40" s="91"/>
      <c r="P40" s="91"/>
      <c r="Q40" s="91"/>
      <c r="R40" s="91"/>
      <c r="S40" s="91"/>
      <c r="T40" s="91"/>
    </row>
    <row r="41" spans="1:225" s="98" customFormat="1" ht="30" x14ac:dyDescent="0.3">
      <c r="A41" s="72">
        <v>20</v>
      </c>
      <c r="B41" s="90" t="s">
        <v>113</v>
      </c>
      <c r="C41" s="5">
        <v>-768533.8</v>
      </c>
      <c r="D41" s="5"/>
      <c r="E41" s="97">
        <v>-768533.8</v>
      </c>
      <c r="F41" s="7">
        <v>-51447</v>
      </c>
      <c r="G41" s="7"/>
      <c r="H41" s="97">
        <v>-51447</v>
      </c>
      <c r="I41" s="84"/>
      <c r="J41" s="84"/>
      <c r="K41" s="84"/>
      <c r="L41" s="84"/>
      <c r="M41" s="84"/>
      <c r="N41" s="84"/>
      <c r="O41" s="91"/>
      <c r="P41" s="91"/>
      <c r="Q41" s="91"/>
      <c r="R41" s="91"/>
      <c r="S41" s="91"/>
      <c r="T41" s="91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</row>
    <row r="42" spans="1:225" s="98" customFormat="1" x14ac:dyDescent="0.3">
      <c r="A42" s="72">
        <v>21</v>
      </c>
      <c r="B42" s="90" t="s">
        <v>114</v>
      </c>
      <c r="C42" s="5">
        <v>-725560.38</v>
      </c>
      <c r="D42" s="5"/>
      <c r="E42" s="97">
        <v>-725560.38</v>
      </c>
      <c r="F42" s="7">
        <v>-18597</v>
      </c>
      <c r="G42" s="7"/>
      <c r="H42" s="97">
        <v>-18597</v>
      </c>
      <c r="I42" s="84"/>
      <c r="J42" s="84"/>
      <c r="K42" s="84"/>
      <c r="L42" s="84"/>
      <c r="M42" s="84"/>
      <c r="N42" s="84"/>
      <c r="O42" s="91"/>
      <c r="P42" s="91"/>
      <c r="Q42" s="91"/>
      <c r="R42" s="91"/>
      <c r="S42" s="91"/>
      <c r="T42" s="91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</row>
    <row r="43" spans="1:225" ht="30" x14ac:dyDescent="0.3">
      <c r="A43" s="72">
        <v>22</v>
      </c>
      <c r="B43" s="90" t="s">
        <v>115</v>
      </c>
      <c r="C43" s="5">
        <v>0</v>
      </c>
      <c r="D43" s="5"/>
      <c r="E43" s="97">
        <v>0</v>
      </c>
      <c r="F43" s="7">
        <v>3669</v>
      </c>
      <c r="G43" s="7"/>
      <c r="H43" s="97">
        <v>3669</v>
      </c>
      <c r="O43" s="91"/>
      <c r="P43" s="91"/>
      <c r="Q43" s="91"/>
      <c r="R43" s="91"/>
      <c r="S43" s="91"/>
      <c r="T43" s="91"/>
    </row>
    <row r="44" spans="1:225" x14ac:dyDescent="0.3">
      <c r="A44" s="72">
        <v>23</v>
      </c>
      <c r="B44" s="90" t="s">
        <v>116</v>
      </c>
      <c r="C44" s="5">
        <v>79156.98</v>
      </c>
      <c r="D44" s="5">
        <v>0</v>
      </c>
      <c r="E44" s="97">
        <v>79156.98</v>
      </c>
      <c r="F44" s="7">
        <v>180930</v>
      </c>
      <c r="G44" s="7">
        <v>0</v>
      </c>
      <c r="H44" s="97">
        <v>180930</v>
      </c>
      <c r="O44" s="91"/>
      <c r="P44" s="91"/>
      <c r="Q44" s="91"/>
      <c r="R44" s="91"/>
      <c r="S44" s="91"/>
      <c r="T44" s="91"/>
    </row>
    <row r="45" spans="1:225" x14ac:dyDescent="0.3">
      <c r="A45" s="72">
        <v>24</v>
      </c>
      <c r="B45" s="74" t="s">
        <v>117</v>
      </c>
      <c r="C45" s="8">
        <v>-275833.3400000002</v>
      </c>
      <c r="D45" s="8">
        <v>-24292.79</v>
      </c>
      <c r="E45" s="97">
        <v>-300126.13000000018</v>
      </c>
      <c r="F45" s="8">
        <v>449544</v>
      </c>
      <c r="G45" s="8">
        <v>44875</v>
      </c>
      <c r="H45" s="97">
        <v>494419</v>
      </c>
      <c r="O45" s="91"/>
      <c r="P45" s="91"/>
      <c r="Q45" s="91"/>
      <c r="R45" s="91"/>
      <c r="S45" s="91"/>
      <c r="T45" s="91"/>
    </row>
    <row r="46" spans="1:225" x14ac:dyDescent="0.3">
      <c r="A46" s="72"/>
      <c r="B46" s="89" t="s">
        <v>118</v>
      </c>
      <c r="C46" s="5"/>
      <c r="D46" s="5"/>
      <c r="E46" s="96"/>
      <c r="F46" s="7"/>
      <c r="G46" s="7"/>
      <c r="H46" s="96"/>
      <c r="O46" s="91"/>
      <c r="P46" s="91"/>
      <c r="Q46" s="91"/>
      <c r="R46" s="91"/>
      <c r="S46" s="91"/>
      <c r="T46" s="91"/>
    </row>
    <row r="47" spans="1:225" ht="30" x14ac:dyDescent="0.3">
      <c r="A47" s="72">
        <v>25</v>
      </c>
      <c r="B47" s="90" t="s">
        <v>119</v>
      </c>
      <c r="C47" s="5">
        <v>11752.51</v>
      </c>
      <c r="D47" s="5">
        <v>12586.42</v>
      </c>
      <c r="E47" s="8">
        <v>24338.93</v>
      </c>
      <c r="F47" s="7">
        <v>24850</v>
      </c>
      <c r="G47" s="7">
        <v>10691</v>
      </c>
      <c r="H47" s="8">
        <v>35541</v>
      </c>
      <c r="O47" s="91"/>
      <c r="P47" s="91"/>
      <c r="Q47" s="91"/>
      <c r="R47" s="91"/>
      <c r="S47" s="91"/>
      <c r="T47" s="91"/>
    </row>
    <row r="48" spans="1:225" ht="30" x14ac:dyDescent="0.3">
      <c r="A48" s="72">
        <v>26</v>
      </c>
      <c r="B48" s="90" t="s">
        <v>120</v>
      </c>
      <c r="C48" s="5">
        <v>26996.57</v>
      </c>
      <c r="D48" s="5">
        <v>63365.279999999999</v>
      </c>
      <c r="E48" s="8">
        <v>90361.85</v>
      </c>
      <c r="F48" s="7">
        <v>36765</v>
      </c>
      <c r="G48" s="7">
        <v>51480</v>
      </c>
      <c r="H48" s="8">
        <v>88245</v>
      </c>
      <c r="O48" s="91"/>
      <c r="P48" s="91"/>
      <c r="Q48" s="91"/>
      <c r="R48" s="91"/>
      <c r="S48" s="91"/>
      <c r="T48" s="91"/>
    </row>
    <row r="49" spans="1:225" x14ac:dyDescent="0.3">
      <c r="A49" s="72">
        <v>27</v>
      </c>
      <c r="B49" s="90" t="s">
        <v>121</v>
      </c>
      <c r="C49" s="5">
        <v>1436547.54</v>
      </c>
      <c r="D49" s="5"/>
      <c r="E49" s="8">
        <v>1436547.54</v>
      </c>
      <c r="F49" s="7">
        <v>1233900</v>
      </c>
      <c r="G49" s="7"/>
      <c r="H49" s="8">
        <v>1233900</v>
      </c>
      <c r="O49" s="91"/>
      <c r="P49" s="91"/>
      <c r="Q49" s="91"/>
      <c r="R49" s="91"/>
      <c r="S49" s="91"/>
      <c r="T49" s="91"/>
    </row>
    <row r="50" spans="1:225" ht="30" x14ac:dyDescent="0.3">
      <c r="A50" s="72">
        <v>28</v>
      </c>
      <c r="B50" s="90" t="s">
        <v>122</v>
      </c>
      <c r="C50" s="5">
        <v>3474.98</v>
      </c>
      <c r="D50" s="5"/>
      <c r="E50" s="8">
        <v>3474.98</v>
      </c>
      <c r="F50" s="7">
        <v>18524</v>
      </c>
      <c r="G50" s="7"/>
      <c r="H50" s="8">
        <v>18524</v>
      </c>
      <c r="O50" s="91"/>
      <c r="P50" s="91"/>
      <c r="Q50" s="91"/>
      <c r="R50" s="91"/>
      <c r="S50" s="91"/>
      <c r="T50" s="91"/>
    </row>
    <row r="51" spans="1:225" x14ac:dyDescent="0.3">
      <c r="A51" s="72">
        <v>29</v>
      </c>
      <c r="B51" s="90" t="s">
        <v>123</v>
      </c>
      <c r="C51" s="5">
        <v>256685.11</v>
      </c>
      <c r="D51" s="5"/>
      <c r="E51" s="8">
        <v>256685.11</v>
      </c>
      <c r="F51" s="7">
        <v>290681</v>
      </c>
      <c r="G51" s="7"/>
      <c r="H51" s="8">
        <v>290681</v>
      </c>
      <c r="O51" s="91"/>
      <c r="P51" s="91"/>
      <c r="Q51" s="91"/>
      <c r="R51" s="91"/>
      <c r="S51" s="91"/>
      <c r="T51" s="91"/>
    </row>
    <row r="52" spans="1:225" x14ac:dyDescent="0.3">
      <c r="A52" s="72">
        <v>30</v>
      </c>
      <c r="B52" s="90" t="s">
        <v>124</v>
      </c>
      <c r="C52" s="5">
        <v>782400.68</v>
      </c>
      <c r="D52" s="5">
        <v>0</v>
      </c>
      <c r="E52" s="8">
        <v>782400.68</v>
      </c>
      <c r="F52" s="7">
        <v>680979</v>
      </c>
      <c r="G52" s="7">
        <v>0</v>
      </c>
      <c r="H52" s="8">
        <v>680979</v>
      </c>
      <c r="O52" s="91"/>
      <c r="P52" s="91"/>
      <c r="Q52" s="91"/>
      <c r="R52" s="91"/>
      <c r="S52" s="91"/>
      <c r="T52" s="91"/>
    </row>
    <row r="53" spans="1:225" x14ac:dyDescent="0.3">
      <c r="A53" s="72">
        <v>31</v>
      </c>
      <c r="B53" s="74" t="s">
        <v>19</v>
      </c>
      <c r="C53" s="8">
        <v>2517857.39</v>
      </c>
      <c r="D53" s="8">
        <v>75951.7</v>
      </c>
      <c r="E53" s="8">
        <v>2593809.0900000003</v>
      </c>
      <c r="F53" s="8">
        <v>2285699</v>
      </c>
      <c r="G53" s="8">
        <v>62171</v>
      </c>
      <c r="H53" s="8">
        <v>2347870</v>
      </c>
      <c r="O53" s="91"/>
      <c r="P53" s="91"/>
      <c r="Q53" s="91"/>
      <c r="R53" s="91"/>
      <c r="S53" s="91"/>
      <c r="T53" s="91"/>
    </row>
    <row r="54" spans="1:225" x14ac:dyDescent="0.3">
      <c r="A54" s="72">
        <v>32</v>
      </c>
      <c r="B54" s="74" t="s">
        <v>125</v>
      </c>
      <c r="C54" s="8">
        <v>-2793690.7300000004</v>
      </c>
      <c r="D54" s="8">
        <v>-100244.48999999999</v>
      </c>
      <c r="E54" s="8">
        <v>-2893935.2200000007</v>
      </c>
      <c r="F54" s="8">
        <v>-1836155</v>
      </c>
      <c r="G54" s="8">
        <v>-17296</v>
      </c>
      <c r="H54" s="8">
        <v>-1853451</v>
      </c>
      <c r="O54" s="91"/>
      <c r="P54" s="91"/>
      <c r="Q54" s="91"/>
      <c r="R54" s="91"/>
      <c r="S54" s="91"/>
      <c r="T54" s="91"/>
    </row>
    <row r="55" spans="1:225" x14ac:dyDescent="0.3">
      <c r="A55" s="72"/>
      <c r="B55" s="89"/>
      <c r="C55" s="99"/>
      <c r="D55" s="99"/>
      <c r="E55" s="99"/>
      <c r="F55" s="100"/>
      <c r="G55" s="100"/>
      <c r="H55" s="99"/>
      <c r="O55" s="91"/>
      <c r="P55" s="91"/>
      <c r="Q55" s="91"/>
      <c r="R55" s="91"/>
      <c r="S55" s="91"/>
      <c r="T55" s="91"/>
    </row>
    <row r="56" spans="1:225" x14ac:dyDescent="0.3">
      <c r="A56" s="72">
        <v>33</v>
      </c>
      <c r="B56" s="74" t="s">
        <v>126</v>
      </c>
      <c r="C56" s="8">
        <v>-2473379.6100000003</v>
      </c>
      <c r="D56" s="8">
        <v>765658.03000000014</v>
      </c>
      <c r="E56" s="8">
        <v>-1707721.58</v>
      </c>
      <c r="F56" s="8">
        <v>-1573683</v>
      </c>
      <c r="G56" s="8">
        <v>22508.350000008941</v>
      </c>
      <c r="H56" s="8">
        <v>-1551174.6499999911</v>
      </c>
      <c r="O56" s="91"/>
      <c r="P56" s="91"/>
      <c r="Q56" s="91"/>
      <c r="R56" s="91"/>
      <c r="S56" s="91"/>
      <c r="T56" s="91"/>
    </row>
    <row r="57" spans="1:225" x14ac:dyDescent="0.3">
      <c r="A57" s="72"/>
      <c r="B57" s="74"/>
      <c r="C57" s="8"/>
      <c r="D57" s="8"/>
      <c r="E57" s="8"/>
      <c r="F57" s="101"/>
      <c r="G57" s="101"/>
      <c r="H57" s="8"/>
      <c r="O57" s="91"/>
      <c r="P57" s="91"/>
      <c r="Q57" s="91"/>
      <c r="R57" s="91"/>
      <c r="S57" s="91"/>
      <c r="T57" s="91"/>
    </row>
    <row r="58" spans="1:225" ht="30" x14ac:dyDescent="0.3">
      <c r="A58" s="72">
        <v>34</v>
      </c>
      <c r="B58" s="90" t="s">
        <v>127</v>
      </c>
      <c r="C58" s="5">
        <v>547869.30000000005</v>
      </c>
      <c r="D58" s="5" t="s">
        <v>14</v>
      </c>
      <c r="E58" s="8">
        <v>547869.30000000005</v>
      </c>
      <c r="F58" s="7">
        <v>-39211</v>
      </c>
      <c r="G58" s="7" t="s">
        <v>14</v>
      </c>
      <c r="H58" s="8">
        <v>-39211</v>
      </c>
      <c r="O58" s="91"/>
      <c r="P58" s="91"/>
      <c r="Q58" s="91"/>
      <c r="R58" s="91"/>
      <c r="S58" s="91"/>
      <c r="T58" s="91"/>
    </row>
    <row r="59" spans="1:225" ht="45" x14ac:dyDescent="0.3">
      <c r="A59" s="72">
        <v>35</v>
      </c>
      <c r="B59" s="90" t="s">
        <v>128</v>
      </c>
      <c r="C59" s="5">
        <v>0</v>
      </c>
      <c r="D59" s="5" t="s">
        <v>14</v>
      </c>
      <c r="E59" s="8">
        <v>0</v>
      </c>
      <c r="F59" s="7">
        <v>0</v>
      </c>
      <c r="G59" s="7" t="s">
        <v>14</v>
      </c>
      <c r="H59" s="8">
        <v>0</v>
      </c>
      <c r="O59" s="91"/>
      <c r="P59" s="91"/>
      <c r="Q59" s="91"/>
      <c r="R59" s="91"/>
      <c r="S59" s="91"/>
      <c r="T59" s="91"/>
    </row>
    <row r="60" spans="1:225" ht="30" x14ac:dyDescent="0.3">
      <c r="A60" s="72">
        <v>36</v>
      </c>
      <c r="B60" s="90" t="s">
        <v>129</v>
      </c>
      <c r="C60" s="5">
        <v>-4714625.67</v>
      </c>
      <c r="D60" s="5" t="s">
        <v>14</v>
      </c>
      <c r="E60" s="8">
        <v>-4714625.67</v>
      </c>
      <c r="F60" s="7">
        <v>181949</v>
      </c>
      <c r="G60" s="7" t="s">
        <v>14</v>
      </c>
      <c r="H60" s="8">
        <v>181949</v>
      </c>
      <c r="O60" s="91"/>
      <c r="P60" s="91"/>
      <c r="Q60" s="91"/>
      <c r="R60" s="91"/>
      <c r="S60" s="91"/>
      <c r="T60" s="91"/>
    </row>
    <row r="61" spans="1:225" ht="36.75" customHeight="1" x14ac:dyDescent="0.3">
      <c r="A61" s="72">
        <v>37</v>
      </c>
      <c r="B61" s="76" t="s">
        <v>130</v>
      </c>
      <c r="C61" s="8">
        <v>-4166756.37</v>
      </c>
      <c r="D61" s="8">
        <v>0</v>
      </c>
      <c r="E61" s="8">
        <v>-4166756.37</v>
      </c>
      <c r="F61" s="8">
        <v>142738</v>
      </c>
      <c r="G61" s="8">
        <v>0</v>
      </c>
      <c r="H61" s="8">
        <v>142738</v>
      </c>
      <c r="O61" s="91"/>
      <c r="P61" s="91"/>
      <c r="Q61" s="91"/>
      <c r="R61" s="91"/>
      <c r="S61" s="91"/>
      <c r="T61" s="91"/>
    </row>
    <row r="62" spans="1:225" x14ac:dyDescent="0.3">
      <c r="A62" s="72"/>
      <c r="B62" s="102"/>
      <c r="C62" s="5"/>
      <c r="D62" s="5"/>
      <c r="E62" s="96"/>
      <c r="F62" s="7"/>
      <c r="G62" s="7"/>
      <c r="H62" s="96"/>
      <c r="O62" s="91"/>
      <c r="P62" s="91"/>
      <c r="Q62" s="91"/>
      <c r="R62" s="91"/>
      <c r="S62" s="91"/>
      <c r="T62" s="91"/>
    </row>
    <row r="63" spans="1:225" ht="45" x14ac:dyDescent="0.3">
      <c r="A63" s="72">
        <v>38</v>
      </c>
      <c r="B63" s="103" t="s">
        <v>131</v>
      </c>
      <c r="C63" s="8">
        <v>1693376.7599999998</v>
      </c>
      <c r="D63" s="8">
        <v>765658.03000000014</v>
      </c>
      <c r="E63" s="8">
        <v>2459034.79</v>
      </c>
      <c r="F63" s="8">
        <v>-1716421</v>
      </c>
      <c r="G63" s="8">
        <v>22508.350000008941</v>
      </c>
      <c r="H63" s="8">
        <v>-1693912.6499999911</v>
      </c>
      <c r="I63" s="104"/>
      <c r="J63" s="104"/>
      <c r="K63" s="104"/>
      <c r="O63" s="91"/>
      <c r="P63" s="91"/>
      <c r="Q63" s="91"/>
      <c r="R63" s="91"/>
      <c r="S63" s="91"/>
      <c r="T63" s="91"/>
    </row>
    <row r="64" spans="1:225" s="105" customFormat="1" x14ac:dyDescent="0.3">
      <c r="A64" s="78">
        <v>39</v>
      </c>
      <c r="B64" s="90" t="s">
        <v>132</v>
      </c>
      <c r="C64" s="5"/>
      <c r="D64" s="5"/>
      <c r="E64" s="8">
        <v>0</v>
      </c>
      <c r="F64" s="7"/>
      <c r="G64" s="7"/>
      <c r="H64" s="8">
        <v>0</v>
      </c>
      <c r="I64" s="84"/>
      <c r="J64" s="84"/>
      <c r="K64" s="84"/>
      <c r="L64" s="104"/>
      <c r="M64" s="104"/>
      <c r="N64" s="104"/>
      <c r="O64" s="91"/>
      <c r="P64" s="91"/>
      <c r="Q64" s="91"/>
      <c r="R64" s="91"/>
      <c r="S64" s="91"/>
      <c r="T64" s="91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</row>
    <row r="65" spans="1:225" x14ac:dyDescent="0.3">
      <c r="A65" s="72">
        <v>40</v>
      </c>
      <c r="B65" s="74" t="s">
        <v>133</v>
      </c>
      <c r="C65" s="8">
        <v>1693376.7599999998</v>
      </c>
      <c r="D65" s="8">
        <v>765658.03000000014</v>
      </c>
      <c r="E65" s="8">
        <v>2459034.79</v>
      </c>
      <c r="F65" s="8">
        <v>-1716421</v>
      </c>
      <c r="G65" s="8">
        <v>22508.350000008941</v>
      </c>
      <c r="H65" s="8">
        <v>-1693912.6499999911</v>
      </c>
      <c r="I65" s="104"/>
      <c r="J65" s="104"/>
      <c r="K65" s="104"/>
      <c r="O65" s="91"/>
      <c r="P65" s="91"/>
      <c r="Q65" s="91"/>
      <c r="R65" s="91"/>
      <c r="S65" s="91"/>
      <c r="T65" s="91"/>
    </row>
    <row r="66" spans="1:225" s="105" customFormat="1" x14ac:dyDescent="0.3">
      <c r="A66" s="78">
        <v>41</v>
      </c>
      <c r="B66" s="90" t="s">
        <v>134</v>
      </c>
      <c r="C66" s="5"/>
      <c r="D66" s="5"/>
      <c r="E66" s="8">
        <v>0</v>
      </c>
      <c r="F66" s="7"/>
      <c r="G66" s="7"/>
      <c r="H66" s="8">
        <v>0</v>
      </c>
      <c r="I66" s="84"/>
      <c r="J66" s="84"/>
      <c r="K66" s="84"/>
      <c r="L66" s="104"/>
      <c r="M66" s="104"/>
      <c r="N66" s="104"/>
      <c r="O66" s="91"/>
      <c r="P66" s="91"/>
      <c r="Q66" s="91"/>
      <c r="R66" s="91"/>
      <c r="S66" s="91"/>
      <c r="T66" s="91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</row>
    <row r="67" spans="1:225" x14ac:dyDescent="0.3">
      <c r="A67" s="78">
        <v>42</v>
      </c>
      <c r="B67" s="94" t="s">
        <v>17</v>
      </c>
      <c r="C67" s="8">
        <v>1693376.7599999998</v>
      </c>
      <c r="D67" s="8">
        <v>765658.03000000014</v>
      </c>
      <c r="E67" s="8">
        <v>2459034.79</v>
      </c>
      <c r="F67" s="8">
        <v>-1716421</v>
      </c>
      <c r="G67" s="8">
        <v>22508.350000008941</v>
      </c>
      <c r="H67" s="8">
        <v>-1693912.6499999911</v>
      </c>
      <c r="O67" s="91"/>
      <c r="P67" s="91"/>
      <c r="Q67" s="91"/>
      <c r="R67" s="91"/>
      <c r="S67" s="91"/>
      <c r="T67" s="91"/>
    </row>
    <row r="68" spans="1:225" x14ac:dyDescent="0.3">
      <c r="A68" s="106"/>
      <c r="B68" s="107"/>
      <c r="C68" s="108"/>
      <c r="D68" s="108"/>
      <c r="E68" s="108"/>
      <c r="F68" s="108"/>
      <c r="G68" s="108"/>
      <c r="H68" s="108"/>
      <c r="O68" s="91"/>
      <c r="P68" s="91"/>
      <c r="Q68" s="91"/>
      <c r="R68" s="91"/>
      <c r="S68" s="91"/>
      <c r="T68" s="91"/>
    </row>
    <row r="69" spans="1:225" x14ac:dyDescent="0.3">
      <c r="A69" s="106"/>
      <c r="B69" s="107"/>
      <c r="C69" s="108"/>
      <c r="D69" s="108"/>
      <c r="E69" s="108"/>
      <c r="F69" s="108"/>
      <c r="G69" s="108"/>
      <c r="H69" s="108"/>
      <c r="O69" s="91"/>
      <c r="P69" s="91"/>
      <c r="Q69" s="91"/>
      <c r="R69" s="91"/>
      <c r="S69" s="91"/>
      <c r="T69" s="91"/>
    </row>
    <row r="70" spans="1:225" x14ac:dyDescent="0.3">
      <c r="A70" s="27" t="s">
        <v>76</v>
      </c>
      <c r="B70" s="9"/>
      <c r="C70" s="65"/>
      <c r="D70" s="65"/>
      <c r="E70" s="65"/>
    </row>
    <row r="71" spans="1:225" x14ac:dyDescent="0.3">
      <c r="A71" s="27" t="s">
        <v>77</v>
      </c>
      <c r="B71" s="9"/>
      <c r="C71" s="65"/>
      <c r="D71" s="65"/>
      <c r="E71" s="65"/>
    </row>
    <row r="72" spans="1:225" x14ac:dyDescent="0.3">
      <c r="A72" s="65"/>
      <c r="B72" s="65"/>
      <c r="C72" s="65"/>
      <c r="D72" s="65"/>
      <c r="E72" s="65"/>
    </row>
  </sheetData>
  <mergeCells count="2">
    <mergeCell ref="C5:E5"/>
    <mergeCell ref="F5:H5"/>
  </mergeCells>
  <phoneticPr fontId="2" type="noConversion"/>
  <pageMargins left="0.25" right="0.25" top="0.75" bottom="0.75" header="0.3" footer="0.3"/>
  <pageSetup scale="45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zoomScaleNormal="100" zoomScaleSheetLayoutView="100" workbookViewId="0">
      <selection activeCell="C1" sqref="C1"/>
    </sheetView>
  </sheetViews>
  <sheetFormatPr defaultRowHeight="15" x14ac:dyDescent="0.3"/>
  <cols>
    <col min="1" max="1" width="8" style="66" customWidth="1"/>
    <col min="2" max="2" width="47" style="66" customWidth="1"/>
    <col min="3" max="3" width="13.140625" style="66" customWidth="1"/>
    <col min="4" max="4" width="11.7109375" style="66" customWidth="1"/>
    <col min="5" max="5" width="13" style="66" customWidth="1"/>
    <col min="6" max="6" width="11.85546875" style="66" customWidth="1"/>
    <col min="7" max="7" width="12.28515625" style="66" customWidth="1"/>
    <col min="8" max="8" width="13.140625" style="66" customWidth="1"/>
    <col min="9" max="16384" width="9.140625" style="66"/>
  </cols>
  <sheetData>
    <row r="1" spans="1:48" x14ac:dyDescent="0.3">
      <c r="A1" s="121" t="s">
        <v>35</v>
      </c>
      <c r="B1" s="122" t="str">
        <f>'RC'!B1</f>
        <v>სს სილქ როუდ ბანკი</v>
      </c>
      <c r="C1" s="9"/>
      <c r="D1" s="9"/>
      <c r="E1" s="9"/>
      <c r="F1" s="65"/>
      <c r="G1" s="65"/>
      <c r="H1" s="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x14ac:dyDescent="0.3">
      <c r="A2" s="123" t="s">
        <v>36</v>
      </c>
      <c r="B2" s="120">
        <f>'RC'!B2</f>
        <v>42094</v>
      </c>
      <c r="C2" s="9"/>
      <c r="D2" s="9"/>
      <c r="E2" s="9"/>
      <c r="F2" s="65"/>
      <c r="G2" s="65"/>
      <c r="H2" s="10" t="s">
        <v>197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</row>
    <row r="3" spans="1:48" x14ac:dyDescent="0.3">
      <c r="B3" s="67" t="s">
        <v>79</v>
      </c>
      <c r="C3" s="68"/>
      <c r="D3" s="68"/>
      <c r="E3" s="68"/>
      <c r="H3" s="69" t="s">
        <v>75</v>
      </c>
    </row>
    <row r="4" spans="1:48" x14ac:dyDescent="0.3">
      <c r="A4" s="70"/>
      <c r="B4" s="71" t="s">
        <v>13</v>
      </c>
      <c r="C4" s="129" t="s">
        <v>37</v>
      </c>
      <c r="D4" s="130"/>
      <c r="E4" s="131"/>
      <c r="F4" s="129" t="s">
        <v>38</v>
      </c>
      <c r="G4" s="130"/>
      <c r="H4" s="131"/>
    </row>
    <row r="5" spans="1:48" x14ac:dyDescent="0.3">
      <c r="A5" s="72" t="s">
        <v>0</v>
      </c>
      <c r="B5" s="73"/>
      <c r="C5" s="17" t="s">
        <v>71</v>
      </c>
      <c r="D5" s="17" t="s">
        <v>72</v>
      </c>
      <c r="E5" s="17" t="s">
        <v>73</v>
      </c>
      <c r="F5" s="17" t="s">
        <v>71</v>
      </c>
      <c r="G5" s="17" t="s">
        <v>72</v>
      </c>
      <c r="H5" s="17" t="s">
        <v>73</v>
      </c>
      <c r="I5" s="65"/>
      <c r="J5" s="65"/>
      <c r="K5" s="65"/>
      <c r="L5" s="65"/>
    </row>
    <row r="6" spans="1:48" x14ac:dyDescent="0.3">
      <c r="A6" s="72">
        <v>1</v>
      </c>
      <c r="B6" s="74" t="s">
        <v>135</v>
      </c>
      <c r="C6" s="6">
        <v>12721658.220000001</v>
      </c>
      <c r="D6" s="6">
        <v>419300619.14999998</v>
      </c>
      <c r="E6" s="6">
        <v>432022277.37</v>
      </c>
      <c r="F6" s="6">
        <v>9245832</v>
      </c>
      <c r="G6" s="6">
        <v>413006672</v>
      </c>
      <c r="H6" s="6">
        <v>422252504</v>
      </c>
      <c r="I6" s="65"/>
      <c r="J6" s="65"/>
      <c r="K6" s="65"/>
      <c r="L6" s="65"/>
      <c r="O6" s="75"/>
      <c r="P6" s="75"/>
      <c r="Q6" s="75"/>
      <c r="R6" s="75"/>
      <c r="S6" s="75"/>
      <c r="T6" s="75"/>
    </row>
    <row r="7" spans="1:48" x14ac:dyDescent="0.3">
      <c r="A7" s="72">
        <v>1.1000000000000001</v>
      </c>
      <c r="B7" s="72" t="s">
        <v>136</v>
      </c>
      <c r="C7" s="5"/>
      <c r="D7" s="5"/>
      <c r="E7" s="6">
        <v>0</v>
      </c>
      <c r="F7" s="5"/>
      <c r="G7" s="5"/>
      <c r="H7" s="6">
        <v>0</v>
      </c>
      <c r="I7" s="65"/>
      <c r="J7" s="65"/>
      <c r="K7" s="65"/>
      <c r="L7" s="65"/>
      <c r="O7" s="75"/>
      <c r="P7" s="75"/>
      <c r="Q7" s="75"/>
      <c r="R7" s="75"/>
      <c r="S7" s="75"/>
      <c r="T7" s="75"/>
    </row>
    <row r="8" spans="1:48" x14ac:dyDescent="0.3">
      <c r="A8" s="72">
        <v>1.2</v>
      </c>
      <c r="B8" s="72" t="s">
        <v>137</v>
      </c>
      <c r="C8" s="5">
        <v>2310846</v>
      </c>
      <c r="D8" s="5">
        <v>0</v>
      </c>
      <c r="E8" s="6">
        <v>2310846</v>
      </c>
      <c r="F8" s="7">
        <v>516350</v>
      </c>
      <c r="G8" s="7">
        <v>669369</v>
      </c>
      <c r="H8" s="6">
        <v>1185719</v>
      </c>
      <c r="I8" s="65"/>
      <c r="J8" s="65"/>
      <c r="K8" s="65"/>
      <c r="L8" s="65"/>
      <c r="O8" s="75"/>
      <c r="P8" s="75"/>
      <c r="Q8" s="75"/>
      <c r="R8" s="75"/>
      <c r="S8" s="75"/>
      <c r="T8" s="75"/>
    </row>
    <row r="9" spans="1:48" x14ac:dyDescent="0.3">
      <c r="A9" s="72">
        <v>1.3</v>
      </c>
      <c r="B9" s="72" t="s">
        <v>138</v>
      </c>
      <c r="C9" s="5">
        <v>92000</v>
      </c>
      <c r="D9" s="5">
        <v>0</v>
      </c>
      <c r="E9" s="6">
        <v>92000</v>
      </c>
      <c r="F9" s="7">
        <v>0</v>
      </c>
      <c r="G9" s="7">
        <v>2971090</v>
      </c>
      <c r="H9" s="6">
        <v>2971090</v>
      </c>
      <c r="I9" s="65"/>
      <c r="J9" s="65"/>
      <c r="K9" s="65"/>
      <c r="L9" s="65"/>
      <c r="O9" s="75"/>
      <c r="P9" s="75"/>
      <c r="Q9" s="75"/>
      <c r="R9" s="75"/>
      <c r="S9" s="75"/>
      <c r="T9" s="75"/>
    </row>
    <row r="10" spans="1:48" x14ac:dyDescent="0.3">
      <c r="A10" s="72">
        <v>1.4</v>
      </c>
      <c r="B10" s="72" t="s">
        <v>139</v>
      </c>
      <c r="C10" s="5">
        <v>0</v>
      </c>
      <c r="D10" s="5">
        <v>0</v>
      </c>
      <c r="E10" s="6">
        <v>0</v>
      </c>
      <c r="F10" s="7">
        <v>1600000</v>
      </c>
      <c r="G10" s="7">
        <v>0</v>
      </c>
      <c r="H10" s="6">
        <v>1600000</v>
      </c>
      <c r="I10" s="65"/>
      <c r="J10" s="65"/>
      <c r="K10" s="65"/>
      <c r="L10" s="65"/>
      <c r="O10" s="75"/>
      <c r="P10" s="75"/>
      <c r="Q10" s="75"/>
      <c r="R10" s="75"/>
      <c r="S10" s="75"/>
      <c r="T10" s="75"/>
    </row>
    <row r="11" spans="1:48" x14ac:dyDescent="0.3">
      <c r="A11" s="72">
        <v>1.5</v>
      </c>
      <c r="B11" s="72" t="s">
        <v>140</v>
      </c>
      <c r="C11" s="5">
        <v>10318812.220000001</v>
      </c>
      <c r="D11" s="5">
        <v>419300619.14999998</v>
      </c>
      <c r="E11" s="6">
        <v>429619431.37</v>
      </c>
      <c r="F11" s="7">
        <v>7129482</v>
      </c>
      <c r="G11" s="7">
        <v>409366213</v>
      </c>
      <c r="H11" s="6">
        <v>416495695</v>
      </c>
      <c r="I11" s="65"/>
      <c r="J11" s="65"/>
      <c r="K11" s="65"/>
      <c r="L11" s="65"/>
      <c r="O11" s="75"/>
      <c r="P11" s="75"/>
      <c r="Q11" s="75"/>
      <c r="R11" s="75"/>
      <c r="S11" s="75"/>
      <c r="T11" s="75"/>
    </row>
    <row r="12" spans="1:48" x14ac:dyDescent="0.3">
      <c r="A12" s="72">
        <v>1.6</v>
      </c>
      <c r="B12" s="72" t="s">
        <v>141</v>
      </c>
      <c r="C12" s="5"/>
      <c r="D12" s="5"/>
      <c r="E12" s="6">
        <v>0</v>
      </c>
      <c r="F12" s="7"/>
      <c r="G12" s="7"/>
      <c r="H12" s="6">
        <v>0</v>
      </c>
      <c r="I12" s="65"/>
      <c r="J12" s="65"/>
      <c r="K12" s="65"/>
      <c r="L12" s="65"/>
      <c r="O12" s="75"/>
      <c r="P12" s="75"/>
      <c r="Q12" s="75"/>
      <c r="R12" s="75"/>
      <c r="S12" s="75"/>
      <c r="T12" s="75"/>
    </row>
    <row r="13" spans="1:48" x14ac:dyDescent="0.3">
      <c r="A13" s="72">
        <v>2</v>
      </c>
      <c r="B13" s="74" t="s">
        <v>142</v>
      </c>
      <c r="C13" s="6">
        <v>16211155.879999999</v>
      </c>
      <c r="D13" s="6">
        <v>15673787.120000001</v>
      </c>
      <c r="E13" s="6">
        <v>31884943</v>
      </c>
      <c r="F13" s="6">
        <v>4443144</v>
      </c>
      <c r="G13" s="6">
        <v>11129493</v>
      </c>
      <c r="H13" s="6">
        <v>15572637</v>
      </c>
      <c r="I13" s="65"/>
      <c r="J13" s="65"/>
      <c r="K13" s="65"/>
      <c r="L13" s="65"/>
      <c r="O13" s="75"/>
      <c r="P13" s="75"/>
      <c r="Q13" s="75"/>
      <c r="R13" s="75"/>
      <c r="S13" s="75"/>
      <c r="T13" s="75"/>
    </row>
    <row r="14" spans="1:48" x14ac:dyDescent="0.3">
      <c r="A14" s="72">
        <v>2.1</v>
      </c>
      <c r="B14" s="72" t="s">
        <v>143</v>
      </c>
      <c r="C14" s="5">
        <v>1074845.8799999999</v>
      </c>
      <c r="D14" s="5">
        <v>154642.87</v>
      </c>
      <c r="E14" s="6">
        <v>1229488.75</v>
      </c>
      <c r="F14" s="7">
        <v>2016604</v>
      </c>
      <c r="G14" s="7">
        <v>885809</v>
      </c>
      <c r="H14" s="6">
        <v>2902413</v>
      </c>
      <c r="I14" s="65"/>
      <c r="J14" s="65"/>
      <c r="K14" s="65"/>
      <c r="L14" s="65"/>
      <c r="O14" s="75"/>
      <c r="P14" s="75"/>
      <c r="Q14" s="75"/>
      <c r="R14" s="75"/>
      <c r="S14" s="75"/>
      <c r="T14" s="75"/>
    </row>
    <row r="15" spans="1:48" x14ac:dyDescent="0.3">
      <c r="A15" s="72">
        <v>2.2000000000000002</v>
      </c>
      <c r="B15" s="72" t="s">
        <v>144</v>
      </c>
      <c r="C15" s="5"/>
      <c r="D15" s="5">
        <v>0</v>
      </c>
      <c r="E15" s="6">
        <v>0</v>
      </c>
      <c r="F15" s="7"/>
      <c r="G15" s="7">
        <v>0</v>
      </c>
      <c r="H15" s="6">
        <v>0</v>
      </c>
      <c r="I15" s="65"/>
      <c r="J15" s="65"/>
      <c r="K15" s="65"/>
      <c r="L15" s="65"/>
      <c r="O15" s="75"/>
      <c r="P15" s="75"/>
      <c r="Q15" s="75"/>
      <c r="R15" s="75"/>
      <c r="S15" s="75"/>
      <c r="T15" s="75"/>
    </row>
    <row r="16" spans="1:48" x14ac:dyDescent="0.3">
      <c r="A16" s="72">
        <v>2.2999999999999998</v>
      </c>
      <c r="B16" s="72" t="s">
        <v>145</v>
      </c>
      <c r="C16" s="5"/>
      <c r="D16" s="5"/>
      <c r="E16" s="6">
        <v>0</v>
      </c>
      <c r="F16" s="7"/>
      <c r="G16" s="7"/>
      <c r="H16" s="6">
        <v>0</v>
      </c>
      <c r="I16" s="65"/>
      <c r="J16" s="65"/>
      <c r="K16" s="65"/>
      <c r="L16" s="65"/>
      <c r="O16" s="75"/>
      <c r="P16" s="75"/>
      <c r="Q16" s="75"/>
      <c r="R16" s="75"/>
      <c r="S16" s="75"/>
      <c r="T16" s="75"/>
    </row>
    <row r="17" spans="1:20" x14ac:dyDescent="0.3">
      <c r="A17" s="72">
        <v>2.4</v>
      </c>
      <c r="B17" s="72" t="s">
        <v>146</v>
      </c>
      <c r="C17" s="5"/>
      <c r="D17" s="5"/>
      <c r="E17" s="6">
        <v>0</v>
      </c>
      <c r="F17" s="7"/>
      <c r="G17" s="7"/>
      <c r="H17" s="6">
        <v>0</v>
      </c>
      <c r="I17" s="65"/>
      <c r="J17" s="65"/>
      <c r="K17" s="65"/>
      <c r="L17" s="65"/>
      <c r="O17" s="75"/>
      <c r="P17" s="75"/>
      <c r="Q17" s="75"/>
      <c r="R17" s="75"/>
      <c r="S17" s="75"/>
      <c r="T17" s="75"/>
    </row>
    <row r="18" spans="1:20" x14ac:dyDescent="0.3">
      <c r="A18" s="72">
        <v>2.5</v>
      </c>
      <c r="B18" s="72" t="s">
        <v>147</v>
      </c>
      <c r="C18" s="5">
        <v>13346260</v>
      </c>
      <c r="D18" s="5">
        <v>2024129.25</v>
      </c>
      <c r="E18" s="6">
        <v>15370389.25</v>
      </c>
      <c r="F18" s="7">
        <v>0</v>
      </c>
      <c r="G18" s="7">
        <v>6325521</v>
      </c>
      <c r="H18" s="6">
        <v>6325521</v>
      </c>
      <c r="I18" s="65"/>
      <c r="J18" s="65"/>
      <c r="K18" s="65"/>
      <c r="L18" s="65"/>
      <c r="O18" s="75"/>
      <c r="P18" s="75"/>
      <c r="Q18" s="75"/>
      <c r="R18" s="75"/>
      <c r="S18" s="75"/>
      <c r="T18" s="75"/>
    </row>
    <row r="19" spans="1:20" x14ac:dyDescent="0.3">
      <c r="A19" s="72">
        <v>2.6</v>
      </c>
      <c r="B19" s="72" t="s">
        <v>148</v>
      </c>
      <c r="C19" s="5">
        <v>1790050</v>
      </c>
      <c r="D19" s="5">
        <v>13495015</v>
      </c>
      <c r="E19" s="6">
        <v>15285065</v>
      </c>
      <c r="F19" s="7">
        <v>2426540</v>
      </c>
      <c r="G19" s="7">
        <v>3918163</v>
      </c>
      <c r="H19" s="6">
        <v>6344703</v>
      </c>
      <c r="I19" s="65"/>
      <c r="J19" s="65"/>
      <c r="K19" s="65"/>
      <c r="L19" s="65"/>
      <c r="O19" s="75"/>
      <c r="P19" s="75"/>
      <c r="Q19" s="75"/>
      <c r="R19" s="75"/>
      <c r="S19" s="75"/>
      <c r="T19" s="75"/>
    </row>
    <row r="20" spans="1:20" x14ac:dyDescent="0.3">
      <c r="A20" s="72">
        <v>2.7</v>
      </c>
      <c r="B20" s="72" t="s">
        <v>149</v>
      </c>
      <c r="C20" s="5"/>
      <c r="D20" s="5"/>
      <c r="E20" s="6">
        <v>0</v>
      </c>
      <c r="F20" s="7"/>
      <c r="G20" s="7"/>
      <c r="H20" s="6">
        <v>0</v>
      </c>
      <c r="I20" s="65"/>
      <c r="J20" s="65"/>
      <c r="K20" s="65"/>
      <c r="L20" s="65"/>
      <c r="O20" s="75"/>
      <c r="P20" s="75"/>
      <c r="Q20" s="75"/>
      <c r="R20" s="75"/>
      <c r="S20" s="75"/>
      <c r="T20" s="75"/>
    </row>
    <row r="21" spans="1:20" x14ac:dyDescent="0.3">
      <c r="A21" s="72">
        <v>3</v>
      </c>
      <c r="B21" s="74" t="s">
        <v>150</v>
      </c>
      <c r="C21" s="6">
        <v>2309846</v>
      </c>
      <c r="D21" s="6">
        <v>0</v>
      </c>
      <c r="E21" s="6">
        <v>2309846</v>
      </c>
      <c r="F21" s="6">
        <v>473000</v>
      </c>
      <c r="G21" s="6">
        <v>669369</v>
      </c>
      <c r="H21" s="6">
        <v>1142369</v>
      </c>
      <c r="I21" s="65"/>
      <c r="J21" s="65"/>
      <c r="K21" s="65"/>
      <c r="L21" s="65"/>
      <c r="O21" s="75"/>
      <c r="P21" s="75"/>
      <c r="Q21" s="75"/>
      <c r="R21" s="75"/>
      <c r="S21" s="75"/>
      <c r="T21" s="75"/>
    </row>
    <row r="22" spans="1:20" x14ac:dyDescent="0.3">
      <c r="A22" s="72">
        <v>3.1</v>
      </c>
      <c r="B22" s="72" t="s">
        <v>151</v>
      </c>
      <c r="C22" s="5"/>
      <c r="D22" s="5"/>
      <c r="E22" s="6">
        <v>0</v>
      </c>
      <c r="F22" s="7"/>
      <c r="G22" s="7"/>
      <c r="H22" s="6">
        <v>0</v>
      </c>
      <c r="I22" s="65"/>
      <c r="J22" s="65"/>
      <c r="K22" s="65"/>
      <c r="L22" s="65"/>
      <c r="O22" s="75"/>
      <c r="P22" s="75"/>
      <c r="Q22" s="75"/>
      <c r="R22" s="75"/>
      <c r="S22" s="75"/>
      <c r="T22" s="75"/>
    </row>
    <row r="23" spans="1:20" x14ac:dyDescent="0.3">
      <c r="A23" s="72">
        <v>3.2</v>
      </c>
      <c r="B23" s="72" t="s">
        <v>152</v>
      </c>
      <c r="C23" s="5">
        <v>2309846</v>
      </c>
      <c r="D23" s="5">
        <v>0</v>
      </c>
      <c r="E23" s="6">
        <v>2309846</v>
      </c>
      <c r="F23" s="7">
        <v>473000</v>
      </c>
      <c r="G23" s="7">
        <v>669369</v>
      </c>
      <c r="H23" s="6">
        <v>1142369</v>
      </c>
      <c r="I23" s="65"/>
      <c r="J23" s="65"/>
      <c r="K23" s="65"/>
      <c r="L23" s="65"/>
      <c r="O23" s="75"/>
      <c r="P23" s="75"/>
      <c r="Q23" s="75"/>
      <c r="R23" s="75"/>
      <c r="S23" s="75"/>
      <c r="T23" s="75"/>
    </row>
    <row r="24" spans="1:20" x14ac:dyDescent="0.3">
      <c r="A24" s="72">
        <v>3.3</v>
      </c>
      <c r="B24" s="72" t="s">
        <v>153</v>
      </c>
      <c r="C24" s="5"/>
      <c r="D24" s="5"/>
      <c r="E24" s="6">
        <v>0</v>
      </c>
      <c r="F24" s="7"/>
      <c r="G24" s="7"/>
      <c r="H24" s="6">
        <v>0</v>
      </c>
      <c r="I24" s="65"/>
      <c r="J24" s="65"/>
      <c r="K24" s="65"/>
      <c r="L24" s="65"/>
      <c r="O24" s="75"/>
      <c r="P24" s="75"/>
      <c r="Q24" s="75"/>
      <c r="R24" s="75"/>
      <c r="S24" s="75"/>
      <c r="T24" s="75"/>
    </row>
    <row r="25" spans="1:20" ht="30" x14ac:dyDescent="0.3">
      <c r="A25" s="72">
        <v>4</v>
      </c>
      <c r="B25" s="76" t="s">
        <v>154</v>
      </c>
      <c r="C25" s="6">
        <v>0</v>
      </c>
      <c r="D25" s="6">
        <v>7551.24</v>
      </c>
      <c r="E25" s="6">
        <v>7551.24</v>
      </c>
      <c r="F25" s="6">
        <v>0</v>
      </c>
      <c r="G25" s="6">
        <v>5925</v>
      </c>
      <c r="H25" s="6">
        <v>5925</v>
      </c>
      <c r="I25" s="65"/>
      <c r="J25" s="65"/>
      <c r="K25" s="65"/>
      <c r="L25" s="65"/>
      <c r="O25" s="75"/>
      <c r="P25" s="75"/>
      <c r="Q25" s="75"/>
      <c r="R25" s="75"/>
      <c r="S25" s="75"/>
      <c r="T25" s="75"/>
    </row>
    <row r="26" spans="1:20" x14ac:dyDescent="0.3">
      <c r="A26" s="72">
        <v>4.0999999999999996</v>
      </c>
      <c r="B26" s="72" t="s">
        <v>155</v>
      </c>
      <c r="C26" s="5"/>
      <c r="D26" s="5"/>
      <c r="E26" s="6">
        <v>0</v>
      </c>
      <c r="F26" s="7"/>
      <c r="G26" s="7"/>
      <c r="H26" s="6">
        <v>0</v>
      </c>
      <c r="I26" s="65"/>
      <c r="J26" s="65"/>
      <c r="K26" s="65"/>
      <c r="L26" s="65"/>
      <c r="O26" s="75"/>
      <c r="P26" s="75"/>
      <c r="Q26" s="75"/>
      <c r="R26" s="75"/>
      <c r="S26" s="75"/>
      <c r="T26" s="75"/>
    </row>
    <row r="27" spans="1:20" x14ac:dyDescent="0.3">
      <c r="A27" s="72">
        <v>4.2</v>
      </c>
      <c r="B27" s="72" t="s">
        <v>156</v>
      </c>
      <c r="C27" s="5"/>
      <c r="D27" s="5"/>
      <c r="E27" s="6">
        <v>0</v>
      </c>
      <c r="F27" s="7"/>
      <c r="G27" s="7"/>
      <c r="H27" s="6">
        <v>0</v>
      </c>
      <c r="I27" s="65"/>
      <c r="J27" s="65"/>
      <c r="K27" s="65"/>
      <c r="L27" s="65"/>
      <c r="O27" s="75"/>
      <c r="P27" s="75"/>
      <c r="Q27" s="75"/>
      <c r="R27" s="75"/>
      <c r="S27" s="75"/>
      <c r="T27" s="75"/>
    </row>
    <row r="28" spans="1:20" x14ac:dyDescent="0.3">
      <c r="A28" s="72">
        <v>4.3</v>
      </c>
      <c r="B28" s="72" t="s">
        <v>157</v>
      </c>
      <c r="C28" s="5">
        <v>0</v>
      </c>
      <c r="D28" s="5">
        <v>7551.24</v>
      </c>
      <c r="E28" s="6">
        <v>7551.24</v>
      </c>
      <c r="F28" s="7">
        <v>0</v>
      </c>
      <c r="G28" s="7">
        <v>5925</v>
      </c>
      <c r="H28" s="6">
        <v>5925</v>
      </c>
      <c r="I28" s="65"/>
      <c r="J28" s="65"/>
      <c r="K28" s="65"/>
      <c r="L28" s="65"/>
      <c r="O28" s="75"/>
      <c r="P28" s="75"/>
      <c r="Q28" s="75"/>
      <c r="R28" s="75"/>
      <c r="S28" s="75"/>
      <c r="T28" s="75"/>
    </row>
    <row r="29" spans="1:20" x14ac:dyDescent="0.3">
      <c r="A29" s="72">
        <v>5</v>
      </c>
      <c r="B29" s="74" t="s">
        <v>158</v>
      </c>
      <c r="C29" s="6">
        <v>0</v>
      </c>
      <c r="D29" s="6">
        <v>0</v>
      </c>
      <c r="E29" s="6">
        <v>0</v>
      </c>
      <c r="F29" s="77">
        <v>0</v>
      </c>
      <c r="G29" s="77">
        <v>0</v>
      </c>
      <c r="H29" s="6">
        <v>0</v>
      </c>
      <c r="I29" s="65"/>
      <c r="J29" s="65"/>
      <c r="K29" s="65"/>
      <c r="L29" s="65"/>
      <c r="O29" s="75"/>
      <c r="P29" s="75"/>
      <c r="Q29" s="75"/>
      <c r="R29" s="75"/>
      <c r="S29" s="75"/>
      <c r="T29" s="75"/>
    </row>
    <row r="30" spans="1:20" x14ac:dyDescent="0.3">
      <c r="A30" s="72">
        <v>5.0999999999999996</v>
      </c>
      <c r="B30" s="72" t="s">
        <v>159</v>
      </c>
      <c r="C30" s="5"/>
      <c r="D30" s="5"/>
      <c r="E30" s="6">
        <v>0</v>
      </c>
      <c r="F30" s="7"/>
      <c r="G30" s="7"/>
      <c r="H30" s="6">
        <v>0</v>
      </c>
      <c r="I30" s="65"/>
      <c r="J30" s="65"/>
      <c r="K30" s="65"/>
      <c r="L30" s="65"/>
      <c r="O30" s="75"/>
      <c r="P30" s="75"/>
      <c r="Q30" s="75"/>
      <c r="R30" s="75"/>
      <c r="S30" s="75"/>
      <c r="T30" s="75"/>
    </row>
    <row r="31" spans="1:20" s="81" customFormat="1" ht="30" x14ac:dyDescent="0.3">
      <c r="A31" s="78">
        <v>5.2</v>
      </c>
      <c r="B31" s="79" t="s">
        <v>160</v>
      </c>
      <c r="C31" s="5"/>
      <c r="D31" s="5"/>
      <c r="E31" s="6">
        <v>0</v>
      </c>
      <c r="F31" s="7"/>
      <c r="G31" s="7"/>
      <c r="H31" s="6">
        <v>0</v>
      </c>
      <c r="I31" s="80"/>
      <c r="J31" s="80"/>
      <c r="K31" s="80"/>
      <c r="L31" s="80"/>
      <c r="O31" s="75"/>
      <c r="P31" s="75"/>
      <c r="Q31" s="75"/>
      <c r="R31" s="75"/>
      <c r="S31" s="75"/>
      <c r="T31" s="75"/>
    </row>
    <row r="32" spans="1:20" s="81" customFormat="1" ht="30" x14ac:dyDescent="0.3">
      <c r="A32" s="78">
        <v>5.3</v>
      </c>
      <c r="B32" s="79" t="s">
        <v>161</v>
      </c>
      <c r="C32" s="5"/>
      <c r="D32" s="5"/>
      <c r="E32" s="6">
        <v>0</v>
      </c>
      <c r="F32" s="7"/>
      <c r="G32" s="7"/>
      <c r="H32" s="6">
        <v>0</v>
      </c>
      <c r="I32" s="80"/>
      <c r="J32" s="80"/>
      <c r="K32" s="80"/>
      <c r="L32" s="80"/>
      <c r="O32" s="75"/>
      <c r="P32" s="75"/>
      <c r="Q32" s="75"/>
      <c r="R32" s="75"/>
      <c r="S32" s="75"/>
      <c r="T32" s="75"/>
    </row>
    <row r="33" spans="1:20" x14ac:dyDescent="0.3">
      <c r="A33" s="72">
        <v>5.4</v>
      </c>
      <c r="B33" s="72" t="s">
        <v>162</v>
      </c>
      <c r="C33" s="5"/>
      <c r="D33" s="5"/>
      <c r="E33" s="6">
        <v>0</v>
      </c>
      <c r="F33" s="7"/>
      <c r="G33" s="7"/>
      <c r="H33" s="6">
        <v>0</v>
      </c>
      <c r="I33" s="65"/>
      <c r="J33" s="65"/>
      <c r="K33" s="65"/>
      <c r="L33" s="65"/>
      <c r="O33" s="75"/>
      <c r="P33" s="75"/>
      <c r="Q33" s="75"/>
      <c r="R33" s="75"/>
      <c r="S33" s="75"/>
      <c r="T33" s="75"/>
    </row>
    <row r="34" spans="1:20" ht="30" x14ac:dyDescent="0.3">
      <c r="A34" s="72">
        <v>6</v>
      </c>
      <c r="B34" s="76" t="s">
        <v>163</v>
      </c>
      <c r="C34" s="6">
        <v>0</v>
      </c>
      <c r="D34" s="6">
        <v>0</v>
      </c>
      <c r="E34" s="6">
        <v>0</v>
      </c>
      <c r="F34" s="77">
        <v>0</v>
      </c>
      <c r="G34" s="77">
        <v>0</v>
      </c>
      <c r="H34" s="6">
        <v>0</v>
      </c>
      <c r="I34" s="65"/>
      <c r="J34" s="65"/>
      <c r="K34" s="65"/>
      <c r="L34" s="65"/>
      <c r="O34" s="75"/>
      <c r="P34" s="75"/>
      <c r="Q34" s="75"/>
      <c r="R34" s="75"/>
      <c r="S34" s="75"/>
      <c r="T34" s="75"/>
    </row>
    <row r="35" spans="1:20" x14ac:dyDescent="0.3">
      <c r="A35" s="72">
        <v>6.1</v>
      </c>
      <c r="B35" s="72" t="s">
        <v>164</v>
      </c>
      <c r="C35" s="5"/>
      <c r="D35" s="5"/>
      <c r="E35" s="6">
        <v>0</v>
      </c>
      <c r="F35" s="7"/>
      <c r="G35" s="7"/>
      <c r="H35" s="6">
        <v>0</v>
      </c>
      <c r="I35" s="65"/>
      <c r="J35" s="65"/>
      <c r="K35" s="65"/>
      <c r="L35" s="65"/>
      <c r="O35" s="75"/>
      <c r="P35" s="75"/>
      <c r="Q35" s="75"/>
      <c r="R35" s="75"/>
      <c r="S35" s="75"/>
      <c r="T35" s="75"/>
    </row>
    <row r="36" spans="1:20" x14ac:dyDescent="0.3">
      <c r="A36" s="72">
        <v>6.2</v>
      </c>
      <c r="B36" s="72" t="s">
        <v>165</v>
      </c>
      <c r="C36" s="5"/>
      <c r="D36" s="5"/>
      <c r="E36" s="6">
        <v>0</v>
      </c>
      <c r="F36" s="7"/>
      <c r="G36" s="7"/>
      <c r="H36" s="6">
        <v>0</v>
      </c>
      <c r="I36" s="65"/>
      <c r="J36" s="65"/>
      <c r="K36" s="65"/>
      <c r="L36" s="65"/>
      <c r="O36" s="75"/>
      <c r="P36" s="75"/>
      <c r="Q36" s="75"/>
      <c r="R36" s="75"/>
      <c r="S36" s="75"/>
      <c r="T36" s="75"/>
    </row>
    <row r="37" spans="1:20" x14ac:dyDescent="0.3">
      <c r="A37" s="72">
        <v>6.3</v>
      </c>
      <c r="B37" s="72" t="s">
        <v>166</v>
      </c>
      <c r="C37" s="5"/>
      <c r="D37" s="5"/>
      <c r="E37" s="6">
        <v>0</v>
      </c>
      <c r="F37" s="7"/>
      <c r="G37" s="7"/>
      <c r="H37" s="6">
        <v>0</v>
      </c>
      <c r="I37" s="65"/>
      <c r="J37" s="65"/>
      <c r="K37" s="65"/>
      <c r="L37" s="65"/>
      <c r="O37" s="75"/>
      <c r="P37" s="75"/>
      <c r="Q37" s="75"/>
      <c r="R37" s="75"/>
      <c r="S37" s="75"/>
      <c r="T37" s="75"/>
    </row>
    <row r="38" spans="1:20" x14ac:dyDescent="0.3">
      <c r="A38" s="72">
        <v>6.4</v>
      </c>
      <c r="B38" s="72" t="s">
        <v>162</v>
      </c>
      <c r="C38" s="5"/>
      <c r="D38" s="5"/>
      <c r="E38" s="6">
        <v>0</v>
      </c>
      <c r="F38" s="7"/>
      <c r="G38" s="7"/>
      <c r="H38" s="6">
        <v>0</v>
      </c>
      <c r="I38" s="65"/>
      <c r="J38" s="65"/>
      <c r="K38" s="65"/>
      <c r="L38" s="65"/>
      <c r="O38" s="75"/>
      <c r="P38" s="75"/>
      <c r="Q38" s="75"/>
      <c r="R38" s="75"/>
      <c r="S38" s="75"/>
      <c r="T38" s="75"/>
    </row>
    <row r="39" spans="1:20" x14ac:dyDescent="0.3">
      <c r="A39" s="72">
        <v>7</v>
      </c>
      <c r="B39" s="74" t="s">
        <v>167</v>
      </c>
      <c r="C39" s="8">
        <v>43203775.560000002</v>
      </c>
      <c r="D39" s="8">
        <v>120480.62</v>
      </c>
      <c r="E39" s="6">
        <v>43324256.18</v>
      </c>
      <c r="F39" s="8">
        <v>71034169</v>
      </c>
      <c r="G39" s="8">
        <v>67559</v>
      </c>
      <c r="H39" s="6">
        <v>71101728</v>
      </c>
      <c r="I39" s="65"/>
      <c r="J39" s="65"/>
      <c r="K39" s="65"/>
      <c r="L39" s="65"/>
      <c r="O39" s="75"/>
      <c r="P39" s="75"/>
      <c r="Q39" s="75"/>
      <c r="R39" s="75"/>
      <c r="S39" s="75"/>
      <c r="T39" s="75"/>
    </row>
    <row r="40" spans="1:20" x14ac:dyDescent="0.3">
      <c r="A40" s="72" t="s">
        <v>1</v>
      </c>
      <c r="B40" s="72" t="s">
        <v>168</v>
      </c>
      <c r="C40" s="5">
        <v>43203775.560000002</v>
      </c>
      <c r="D40" s="5">
        <v>120480.62</v>
      </c>
      <c r="E40" s="6">
        <v>43324256.18</v>
      </c>
      <c r="F40" s="7">
        <v>71034169</v>
      </c>
      <c r="G40" s="7">
        <v>67559</v>
      </c>
      <c r="H40" s="6">
        <v>71101728</v>
      </c>
      <c r="I40" s="65"/>
      <c r="J40" s="65"/>
      <c r="K40" s="65"/>
      <c r="L40" s="65"/>
      <c r="O40" s="75"/>
      <c r="P40" s="75"/>
      <c r="Q40" s="75"/>
      <c r="R40" s="75"/>
      <c r="S40" s="75"/>
      <c r="T40" s="75"/>
    </row>
    <row r="41" spans="1:20" x14ac:dyDescent="0.3">
      <c r="A41" s="72" t="s">
        <v>2</v>
      </c>
      <c r="B41" s="72" t="s">
        <v>169</v>
      </c>
      <c r="C41" s="5"/>
      <c r="D41" s="5"/>
      <c r="E41" s="6">
        <v>0</v>
      </c>
      <c r="F41" s="7"/>
      <c r="G41" s="7"/>
      <c r="H41" s="6">
        <v>0</v>
      </c>
      <c r="I41" s="65"/>
      <c r="J41" s="65"/>
      <c r="K41" s="65"/>
      <c r="L41" s="65"/>
      <c r="O41" s="75"/>
      <c r="P41" s="75"/>
      <c r="Q41" s="75"/>
      <c r="R41" s="75"/>
      <c r="S41" s="75"/>
      <c r="T41" s="75"/>
    </row>
    <row r="42" spans="1:20" x14ac:dyDescent="0.3">
      <c r="A42" s="72" t="s">
        <v>3</v>
      </c>
      <c r="B42" s="72" t="s">
        <v>170</v>
      </c>
      <c r="C42" s="5"/>
      <c r="D42" s="5"/>
      <c r="E42" s="6">
        <v>0</v>
      </c>
      <c r="F42" s="7"/>
      <c r="G42" s="7"/>
      <c r="H42" s="6">
        <v>0</v>
      </c>
      <c r="I42" s="65"/>
      <c r="J42" s="65"/>
      <c r="K42" s="65"/>
      <c r="L42" s="65"/>
      <c r="O42" s="75"/>
      <c r="P42" s="75"/>
      <c r="Q42" s="75"/>
      <c r="R42" s="75"/>
      <c r="S42" s="75"/>
      <c r="T42" s="75"/>
    </row>
    <row r="43" spans="1:20" x14ac:dyDescent="0.3">
      <c r="A43" s="72">
        <v>8</v>
      </c>
      <c r="B43" s="74" t="s">
        <v>171</v>
      </c>
      <c r="C43" s="8">
        <v>4442524.42</v>
      </c>
      <c r="D43" s="8">
        <v>12270312.27</v>
      </c>
      <c r="E43" s="6">
        <v>16712836.689999999</v>
      </c>
      <c r="F43" s="8">
        <v>8315806</v>
      </c>
      <c r="G43" s="8">
        <v>11703779</v>
      </c>
      <c r="H43" s="6">
        <v>20019585</v>
      </c>
      <c r="I43" s="65"/>
      <c r="J43" s="65"/>
      <c r="K43" s="65"/>
      <c r="L43" s="65"/>
      <c r="O43" s="75"/>
      <c r="P43" s="75"/>
      <c r="Q43" s="75"/>
      <c r="R43" s="75"/>
      <c r="S43" s="75"/>
      <c r="T43" s="75"/>
    </row>
    <row r="44" spans="1:20" x14ac:dyDescent="0.3">
      <c r="A44" s="72" t="s">
        <v>4</v>
      </c>
      <c r="B44" s="72" t="s">
        <v>172</v>
      </c>
      <c r="C44" s="5"/>
      <c r="D44" s="5"/>
      <c r="E44" s="6">
        <v>0</v>
      </c>
      <c r="F44" s="7"/>
      <c r="G44" s="7"/>
      <c r="H44" s="6">
        <v>0</v>
      </c>
      <c r="I44" s="65"/>
      <c r="J44" s="65"/>
      <c r="K44" s="65"/>
      <c r="L44" s="65"/>
      <c r="O44" s="75"/>
      <c r="P44" s="75"/>
      <c r="Q44" s="75"/>
      <c r="R44" s="75"/>
      <c r="S44" s="75"/>
      <c r="T44" s="75"/>
    </row>
    <row r="45" spans="1:20" x14ac:dyDescent="0.3">
      <c r="A45" s="72" t="s">
        <v>5</v>
      </c>
      <c r="B45" s="72" t="s">
        <v>173</v>
      </c>
      <c r="C45" s="5">
        <v>1701397.34</v>
      </c>
      <c r="D45" s="5">
        <v>4195550.6399999997</v>
      </c>
      <c r="E45" s="6">
        <v>5896947.9799999995</v>
      </c>
      <c r="F45" s="7">
        <v>1299626</v>
      </c>
      <c r="G45" s="7">
        <v>5450616</v>
      </c>
      <c r="H45" s="6">
        <v>6750242</v>
      </c>
      <c r="I45" s="65"/>
      <c r="J45" s="65"/>
      <c r="K45" s="65"/>
      <c r="L45" s="65"/>
      <c r="O45" s="75"/>
      <c r="P45" s="75"/>
      <c r="Q45" s="75"/>
      <c r="R45" s="75"/>
      <c r="S45" s="75"/>
      <c r="T45" s="75"/>
    </row>
    <row r="46" spans="1:20" x14ac:dyDescent="0.3">
      <c r="A46" s="72" t="s">
        <v>6</v>
      </c>
      <c r="B46" s="72" t="s">
        <v>174</v>
      </c>
      <c r="C46" s="5"/>
      <c r="D46" s="5"/>
      <c r="E46" s="6">
        <v>0</v>
      </c>
      <c r="F46" s="7"/>
      <c r="G46" s="7"/>
      <c r="H46" s="6">
        <v>0</v>
      </c>
      <c r="I46" s="65"/>
      <c r="J46" s="65"/>
      <c r="K46" s="65"/>
      <c r="L46" s="65"/>
      <c r="O46" s="75"/>
      <c r="P46" s="75"/>
      <c r="Q46" s="75"/>
      <c r="R46" s="75"/>
      <c r="S46" s="75"/>
      <c r="T46" s="75"/>
    </row>
    <row r="47" spans="1:20" x14ac:dyDescent="0.3">
      <c r="A47" s="72" t="s">
        <v>7</v>
      </c>
      <c r="B47" s="72" t="s">
        <v>175</v>
      </c>
      <c r="C47" s="5">
        <v>1052998.24</v>
      </c>
      <c r="D47" s="5">
        <v>8065131.79</v>
      </c>
      <c r="E47" s="6">
        <v>9118130.0299999993</v>
      </c>
      <c r="F47" s="7">
        <v>1055033</v>
      </c>
      <c r="G47" s="7">
        <v>6245607</v>
      </c>
      <c r="H47" s="6">
        <v>7300640</v>
      </c>
      <c r="I47" s="65"/>
      <c r="J47" s="65"/>
      <c r="K47" s="65"/>
      <c r="L47" s="65"/>
      <c r="O47" s="75"/>
      <c r="P47" s="75"/>
      <c r="Q47" s="75"/>
      <c r="R47" s="75"/>
      <c r="S47" s="75"/>
      <c r="T47" s="75"/>
    </row>
    <row r="48" spans="1:20" x14ac:dyDescent="0.3">
      <c r="A48" s="72" t="s">
        <v>8</v>
      </c>
      <c r="B48" s="72" t="s">
        <v>176</v>
      </c>
      <c r="C48" s="5">
        <v>1688128.84</v>
      </c>
      <c r="D48" s="5">
        <v>9629.84</v>
      </c>
      <c r="E48" s="6">
        <v>1697758.6800000002</v>
      </c>
      <c r="F48" s="7">
        <v>5961147</v>
      </c>
      <c r="G48" s="7">
        <v>7556</v>
      </c>
      <c r="H48" s="6">
        <v>5968703</v>
      </c>
      <c r="I48" s="65"/>
      <c r="J48" s="65"/>
      <c r="K48" s="65"/>
      <c r="L48" s="65"/>
      <c r="O48" s="75"/>
      <c r="P48" s="75"/>
      <c r="Q48" s="75"/>
      <c r="R48" s="75"/>
      <c r="S48" s="75"/>
      <c r="T48" s="75"/>
    </row>
    <row r="49" spans="1:20" x14ac:dyDescent="0.3">
      <c r="A49" s="72">
        <v>9</v>
      </c>
      <c r="B49" s="74" t="s">
        <v>177</v>
      </c>
      <c r="C49" s="8">
        <v>39712.67</v>
      </c>
      <c r="D49" s="8">
        <v>0</v>
      </c>
      <c r="E49" s="6">
        <v>39712.67</v>
      </c>
      <c r="F49" s="8">
        <v>29892</v>
      </c>
      <c r="G49" s="8">
        <v>0</v>
      </c>
      <c r="H49" s="6">
        <v>29892</v>
      </c>
      <c r="I49" s="65"/>
      <c r="J49" s="65"/>
      <c r="K49" s="65"/>
      <c r="L49" s="65"/>
      <c r="O49" s="75"/>
      <c r="P49" s="75"/>
      <c r="Q49" s="75"/>
      <c r="R49" s="75"/>
      <c r="S49" s="75"/>
      <c r="T49" s="75"/>
    </row>
    <row r="50" spans="1:20" x14ac:dyDescent="0.3">
      <c r="A50" s="72" t="s">
        <v>9</v>
      </c>
      <c r="B50" s="72" t="s">
        <v>178</v>
      </c>
      <c r="C50" s="5"/>
      <c r="D50" s="5"/>
      <c r="E50" s="6">
        <v>0</v>
      </c>
      <c r="F50" s="7"/>
      <c r="G50" s="7"/>
      <c r="H50" s="6">
        <v>0</v>
      </c>
      <c r="I50" s="65"/>
      <c r="J50" s="65"/>
      <c r="K50" s="65"/>
      <c r="L50" s="65"/>
      <c r="O50" s="75"/>
      <c r="P50" s="75"/>
      <c r="Q50" s="75"/>
      <c r="R50" s="75"/>
      <c r="S50" s="75"/>
      <c r="T50" s="75"/>
    </row>
    <row r="51" spans="1:20" x14ac:dyDescent="0.3">
      <c r="A51" s="72" t="s">
        <v>10</v>
      </c>
      <c r="B51" s="72" t="s">
        <v>179</v>
      </c>
      <c r="C51" s="5">
        <v>7001.67</v>
      </c>
      <c r="D51" s="5"/>
      <c r="E51" s="6">
        <v>7001.67</v>
      </c>
      <c r="F51" s="7">
        <v>7002</v>
      </c>
      <c r="G51" s="7"/>
      <c r="H51" s="6">
        <v>7002</v>
      </c>
      <c r="I51" s="65"/>
      <c r="J51" s="65"/>
      <c r="K51" s="65"/>
      <c r="L51" s="65"/>
      <c r="O51" s="75"/>
      <c r="P51" s="75"/>
      <c r="Q51" s="75"/>
      <c r="R51" s="75"/>
      <c r="S51" s="75"/>
      <c r="T51" s="75"/>
    </row>
    <row r="52" spans="1:20" x14ac:dyDescent="0.3">
      <c r="A52" s="72" t="s">
        <v>11</v>
      </c>
      <c r="B52" s="72" t="s">
        <v>180</v>
      </c>
      <c r="C52" s="5">
        <v>32711</v>
      </c>
      <c r="D52" s="5"/>
      <c r="E52" s="6">
        <v>32711</v>
      </c>
      <c r="F52" s="7">
        <v>22890</v>
      </c>
      <c r="G52" s="7"/>
      <c r="H52" s="6">
        <v>22890</v>
      </c>
      <c r="I52" s="65"/>
      <c r="J52" s="65"/>
      <c r="K52" s="65"/>
      <c r="L52" s="65"/>
      <c r="O52" s="75"/>
      <c r="P52" s="75"/>
      <c r="Q52" s="75"/>
      <c r="R52" s="75"/>
      <c r="S52" s="75"/>
      <c r="T52" s="75"/>
    </row>
    <row r="53" spans="1:20" x14ac:dyDescent="0.3">
      <c r="A53" s="72" t="s">
        <v>12</v>
      </c>
      <c r="B53" s="72" t="s">
        <v>181</v>
      </c>
      <c r="C53" s="5"/>
      <c r="D53" s="5"/>
      <c r="E53" s="6">
        <v>0</v>
      </c>
      <c r="F53" s="7"/>
      <c r="G53" s="7"/>
      <c r="H53" s="6">
        <v>0</v>
      </c>
      <c r="I53" s="65"/>
      <c r="J53" s="65"/>
      <c r="K53" s="65"/>
      <c r="L53" s="65"/>
      <c r="O53" s="75"/>
      <c r="P53" s="75"/>
      <c r="Q53" s="75"/>
      <c r="R53" s="75"/>
      <c r="S53" s="75"/>
      <c r="T53" s="75"/>
    </row>
    <row r="54" spans="1:20" x14ac:dyDescent="0.3">
      <c r="A54" s="72">
        <v>10</v>
      </c>
      <c r="B54" s="74" t="s">
        <v>182</v>
      </c>
      <c r="C54" s="8">
        <v>78928672.75</v>
      </c>
      <c r="D54" s="8">
        <v>447372750.39999998</v>
      </c>
      <c r="E54" s="6">
        <v>526301423.14999998</v>
      </c>
      <c r="F54" s="8">
        <v>93541843</v>
      </c>
      <c r="G54" s="8">
        <v>436582797</v>
      </c>
      <c r="H54" s="6">
        <v>530124640</v>
      </c>
      <c r="I54" s="65"/>
      <c r="J54" s="65"/>
      <c r="K54" s="65"/>
      <c r="L54" s="65"/>
      <c r="O54" s="75"/>
      <c r="P54" s="75"/>
      <c r="Q54" s="75"/>
      <c r="R54" s="75"/>
      <c r="S54" s="75"/>
      <c r="T54" s="75"/>
    </row>
    <row r="55" spans="1:20" x14ac:dyDescent="0.3">
      <c r="A55" s="82"/>
      <c r="B55" s="83"/>
      <c r="C55" s="108"/>
      <c r="D55" s="108"/>
      <c r="E55" s="124"/>
      <c r="F55" s="108"/>
      <c r="G55" s="108"/>
      <c r="H55" s="124"/>
      <c r="I55" s="65"/>
      <c r="J55" s="65"/>
      <c r="K55" s="65"/>
      <c r="L55" s="65"/>
    </row>
    <row r="56" spans="1:20" x14ac:dyDescent="0.3">
      <c r="A56" s="27" t="s">
        <v>76</v>
      </c>
      <c r="B56" s="9"/>
      <c r="C56" s="65"/>
      <c r="D56" s="65"/>
      <c r="E56" s="65"/>
      <c r="F56" s="65"/>
      <c r="G56" s="65"/>
      <c r="H56" s="65"/>
      <c r="I56" s="65"/>
    </row>
    <row r="57" spans="1:20" x14ac:dyDescent="0.3">
      <c r="A57" s="27" t="s">
        <v>77</v>
      </c>
      <c r="B57" s="9"/>
      <c r="C57" s="65"/>
      <c r="D57" s="65"/>
      <c r="E57" s="65"/>
      <c r="F57" s="65"/>
      <c r="G57" s="65"/>
      <c r="H57" s="65"/>
      <c r="I57" s="65"/>
    </row>
    <row r="58" spans="1:20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20" x14ac:dyDescent="0.3">
      <c r="A59" s="65"/>
      <c r="B59" s="65"/>
      <c r="C59" s="65"/>
      <c r="D59" s="65"/>
      <c r="E59" s="65"/>
      <c r="F59" s="65"/>
      <c r="G59" s="65"/>
      <c r="H59" s="65"/>
      <c r="I59" s="65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7" zoomScaleNormal="100" zoomScaleSheetLayoutView="100" workbookViewId="0">
      <selection activeCell="C6" sqref="C6:D26"/>
    </sheetView>
  </sheetViews>
  <sheetFormatPr defaultRowHeight="12.75" x14ac:dyDescent="0.2"/>
  <cols>
    <col min="1" max="1" width="7.85546875" style="2" customWidth="1"/>
    <col min="2" max="2" width="47" style="2" customWidth="1"/>
    <col min="3" max="3" width="17.7109375" style="2" customWidth="1"/>
    <col min="4" max="4" width="16" style="2" customWidth="1"/>
    <col min="5" max="5" width="13" style="37" customWidth="1"/>
    <col min="6" max="6" width="11.85546875" style="2" customWidth="1"/>
    <col min="7" max="7" width="12.28515625" style="2" customWidth="1"/>
    <col min="8" max="8" width="13.140625" style="2" customWidth="1"/>
    <col min="9" max="9" width="13.5703125" style="2" bestFit="1" customWidth="1"/>
    <col min="10" max="16384" width="9.140625" style="2"/>
  </cols>
  <sheetData>
    <row r="1" spans="1:9" ht="13.5" x14ac:dyDescent="0.25">
      <c r="A1" s="125" t="s">
        <v>35</v>
      </c>
      <c r="B1" s="126" t="str">
        <f>'RC'!B1</f>
        <v>სს სილქ როუდ ბანკი</v>
      </c>
      <c r="C1" s="36"/>
      <c r="D1" s="109"/>
    </row>
    <row r="2" spans="1:9" ht="15" x14ac:dyDescent="0.3">
      <c r="A2" s="123" t="s">
        <v>206</v>
      </c>
      <c r="B2" s="120">
        <f>'RC'!B2</f>
        <v>42094</v>
      </c>
      <c r="C2" s="38"/>
      <c r="D2" s="39" t="s">
        <v>196</v>
      </c>
    </row>
    <row r="3" spans="1:9" ht="13.5" x14ac:dyDescent="0.25">
      <c r="B3" s="40" t="s">
        <v>80</v>
      </c>
      <c r="C3" s="41"/>
      <c r="D3" s="42"/>
    </row>
    <row r="4" spans="1:9" ht="40.5" x14ac:dyDescent="0.25">
      <c r="A4" s="32"/>
      <c r="B4" s="43"/>
      <c r="C4" s="44" t="s">
        <v>37</v>
      </c>
      <c r="D4" s="44" t="s">
        <v>38</v>
      </c>
    </row>
    <row r="5" spans="1:9" ht="13.5" x14ac:dyDescent="0.2">
      <c r="A5" s="32"/>
      <c r="B5" s="45" t="s">
        <v>23</v>
      </c>
      <c r="C5" s="46"/>
      <c r="D5" s="46"/>
    </row>
    <row r="6" spans="1:9" ht="15" x14ac:dyDescent="0.3">
      <c r="A6" s="32">
        <v>1</v>
      </c>
      <c r="B6" s="47" t="s">
        <v>24</v>
      </c>
      <c r="C6" s="3">
        <v>0.31993343095457805</v>
      </c>
      <c r="D6" s="3">
        <v>0.14714695923844043</v>
      </c>
      <c r="E6" s="48"/>
    </row>
    <row r="7" spans="1:9" ht="15" x14ac:dyDescent="0.3">
      <c r="A7" s="32">
        <v>2</v>
      </c>
      <c r="B7" s="47" t="s">
        <v>25</v>
      </c>
      <c r="C7" s="3">
        <v>0.3560146756343458</v>
      </c>
      <c r="D7" s="3">
        <v>0.13750319105570244</v>
      </c>
      <c r="E7" s="48"/>
    </row>
    <row r="8" spans="1:9" ht="27.75" x14ac:dyDescent="0.3">
      <c r="A8" s="32">
        <v>3</v>
      </c>
      <c r="B8" s="49" t="s">
        <v>183</v>
      </c>
      <c r="C8" s="3">
        <v>0.83147168610585431</v>
      </c>
      <c r="D8" s="3">
        <v>0.93238056912190292</v>
      </c>
      <c r="E8" s="48"/>
    </row>
    <row r="9" spans="1:9" ht="13.5" x14ac:dyDescent="0.25">
      <c r="A9" s="32">
        <v>4</v>
      </c>
      <c r="B9" s="49" t="s">
        <v>26</v>
      </c>
      <c r="C9" s="3">
        <v>0</v>
      </c>
      <c r="D9" s="3">
        <v>0</v>
      </c>
    </row>
    <row r="10" spans="1:9" s="52" customFormat="1" ht="13.5" x14ac:dyDescent="0.25">
      <c r="A10" s="33"/>
      <c r="B10" s="50" t="s">
        <v>27</v>
      </c>
      <c r="C10" s="3"/>
      <c r="D10" s="3"/>
      <c r="E10" s="51"/>
    </row>
    <row r="11" spans="1:9" ht="27" x14ac:dyDescent="0.25">
      <c r="A11" s="32">
        <v>5</v>
      </c>
      <c r="B11" s="49" t="s">
        <v>184</v>
      </c>
      <c r="C11" s="3">
        <v>6.049745185598196E-2</v>
      </c>
      <c r="D11" s="3">
        <v>7.3530292647245435E-2</v>
      </c>
    </row>
    <row r="12" spans="1:9" ht="13.5" customHeight="1" x14ac:dyDescent="0.25">
      <c r="A12" s="32">
        <v>6</v>
      </c>
      <c r="B12" s="49" t="s">
        <v>185</v>
      </c>
      <c r="C12" s="3">
        <v>1.4238266803101444E-2</v>
      </c>
      <c r="D12" s="3">
        <v>6.3860417777016884E-2</v>
      </c>
    </row>
    <row r="13" spans="1:9" ht="27" x14ac:dyDescent="0.25">
      <c r="A13" s="32">
        <v>7</v>
      </c>
      <c r="B13" s="49" t="s">
        <v>186</v>
      </c>
      <c r="C13" s="3">
        <v>-8.3309018676987496E-3</v>
      </c>
      <c r="D13" s="3">
        <v>-4.7381636214542708E-2</v>
      </c>
      <c r="E13" s="53"/>
      <c r="F13" s="54"/>
      <c r="H13" s="55"/>
      <c r="I13" s="56">
        <f>H13*4</f>
        <v>0</v>
      </c>
    </row>
    <row r="14" spans="1:9" ht="15" x14ac:dyDescent="0.3">
      <c r="A14" s="32">
        <v>8</v>
      </c>
      <c r="B14" s="49" t="s">
        <v>187</v>
      </c>
      <c r="C14" s="3">
        <v>4.6259185052880514E-2</v>
      </c>
      <c r="D14" s="3">
        <v>9.669874870228563E-3</v>
      </c>
      <c r="E14" s="48"/>
      <c r="H14" s="54"/>
    </row>
    <row r="15" spans="1:9" ht="13.5" x14ac:dyDescent="0.25">
      <c r="A15" s="32">
        <v>9</v>
      </c>
      <c r="B15" s="49" t="s">
        <v>28</v>
      </c>
      <c r="C15" s="3">
        <v>9.5895833234628081E-2</v>
      </c>
      <c r="D15" s="3">
        <v>-5.4188570712186711E-2</v>
      </c>
      <c r="H15" s="54"/>
    </row>
    <row r="16" spans="1:9" ht="13.5" x14ac:dyDescent="0.25">
      <c r="A16" s="32">
        <v>10</v>
      </c>
      <c r="B16" s="49" t="s">
        <v>29</v>
      </c>
      <c r="C16" s="3">
        <v>0.3255241488318058</v>
      </c>
      <c r="D16" s="3">
        <v>-0.32180890636562248</v>
      </c>
      <c r="H16" s="54"/>
    </row>
    <row r="17" spans="1:8" s="52" customFormat="1" ht="13.5" x14ac:dyDescent="0.25">
      <c r="A17" s="33"/>
      <c r="B17" s="50" t="s">
        <v>30</v>
      </c>
      <c r="C17" s="3"/>
      <c r="D17" s="3"/>
      <c r="E17" s="51"/>
      <c r="H17" s="57"/>
    </row>
    <row r="18" spans="1:8" ht="13.5" x14ac:dyDescent="0.25">
      <c r="A18" s="32">
        <v>11</v>
      </c>
      <c r="B18" s="49" t="s">
        <v>31</v>
      </c>
      <c r="C18" s="3">
        <v>0.43647000486784338</v>
      </c>
      <c r="D18" s="3">
        <v>0.32309558013516926</v>
      </c>
      <c r="H18" s="58"/>
    </row>
    <row r="19" spans="1:8" ht="13.5" x14ac:dyDescent="0.25">
      <c r="A19" s="32">
        <v>12</v>
      </c>
      <c r="B19" s="49" t="s">
        <v>188</v>
      </c>
      <c r="C19" s="3">
        <v>0.25504782072041993</v>
      </c>
      <c r="D19" s="3">
        <v>0.16343166503075213</v>
      </c>
      <c r="E19" s="4"/>
    </row>
    <row r="20" spans="1:8" ht="27" x14ac:dyDescent="0.25">
      <c r="A20" s="32">
        <v>13</v>
      </c>
      <c r="B20" s="49" t="s">
        <v>189</v>
      </c>
      <c r="C20" s="3">
        <v>0.82956049109859187</v>
      </c>
      <c r="D20" s="3">
        <v>0.82504632535747557</v>
      </c>
    </row>
    <row r="21" spans="1:8" ht="13.5" customHeight="1" x14ac:dyDescent="0.25">
      <c r="A21" s="32">
        <v>14</v>
      </c>
      <c r="B21" s="49" t="s">
        <v>190</v>
      </c>
      <c r="C21" s="3">
        <v>0.45435650717364839</v>
      </c>
      <c r="D21" s="3">
        <v>0.61856353163238553</v>
      </c>
    </row>
    <row r="22" spans="1:8" ht="13.5" x14ac:dyDescent="0.25">
      <c r="A22" s="32">
        <v>15</v>
      </c>
      <c r="B22" s="49" t="s">
        <v>32</v>
      </c>
      <c r="C22" s="3">
        <v>-6.7383883286754584E-2</v>
      </c>
      <c r="D22" s="3">
        <v>-4.6586086089859875E-2</v>
      </c>
    </row>
    <row r="23" spans="1:8" s="52" customFormat="1" ht="13.5" x14ac:dyDescent="0.25">
      <c r="A23" s="33"/>
      <c r="B23" s="50" t="s">
        <v>33</v>
      </c>
      <c r="C23" s="3"/>
      <c r="D23" s="3"/>
      <c r="E23" s="51"/>
    </row>
    <row r="24" spans="1:8" ht="13.5" x14ac:dyDescent="0.25">
      <c r="A24" s="32">
        <v>16</v>
      </c>
      <c r="B24" s="49" t="s">
        <v>191</v>
      </c>
      <c r="C24" s="3">
        <v>0.27909674975819909</v>
      </c>
      <c r="D24" s="3">
        <v>0.3879627585809356</v>
      </c>
    </row>
    <row r="25" spans="1:8" ht="27" x14ac:dyDescent="0.25">
      <c r="A25" s="32">
        <v>17</v>
      </c>
      <c r="B25" s="49" t="s">
        <v>192</v>
      </c>
      <c r="C25" s="3">
        <v>0.63180257320552324</v>
      </c>
      <c r="D25" s="3">
        <v>0.86718679377827335</v>
      </c>
    </row>
    <row r="26" spans="1:8" ht="27" x14ac:dyDescent="0.25">
      <c r="A26" s="32">
        <v>18</v>
      </c>
      <c r="B26" s="49" t="s">
        <v>34</v>
      </c>
      <c r="C26" s="3">
        <v>0.10983973098393046</v>
      </c>
      <c r="D26" s="3">
        <v>0.11497502799121753</v>
      </c>
    </row>
    <row r="27" spans="1:8" ht="13.5" x14ac:dyDescent="0.25">
      <c r="A27" s="34"/>
      <c r="B27" s="59"/>
      <c r="C27" s="34"/>
      <c r="D27" s="34"/>
    </row>
    <row r="28" spans="1:8" ht="13.5" x14ac:dyDescent="0.25">
      <c r="A28" s="35" t="s">
        <v>76</v>
      </c>
      <c r="B28" s="59"/>
      <c r="C28" s="60"/>
      <c r="D28" s="60"/>
    </row>
    <row r="29" spans="1:8" ht="13.5" x14ac:dyDescent="0.25">
      <c r="A29" s="35" t="s">
        <v>77</v>
      </c>
      <c r="C29" s="60"/>
      <c r="D29" s="34"/>
    </row>
    <row r="30" spans="1:8" x14ac:dyDescent="0.2">
      <c r="A30" s="34"/>
      <c r="C30" s="34"/>
      <c r="D30" s="34"/>
    </row>
    <row r="31" spans="1:8" ht="13.5" x14ac:dyDescent="0.25">
      <c r="A31" s="34"/>
      <c r="B31" s="59"/>
      <c r="C31" s="61"/>
      <c r="D31" s="34"/>
    </row>
    <row r="32" spans="1:8" ht="13.5" x14ac:dyDescent="0.25">
      <c r="A32" s="34"/>
      <c r="B32" s="59"/>
      <c r="C32" s="60"/>
      <c r="D32" s="61"/>
    </row>
    <row r="33" spans="1:5" ht="13.5" x14ac:dyDescent="0.25">
      <c r="A33" s="34"/>
      <c r="B33" s="59"/>
      <c r="C33" s="34"/>
      <c r="D33" s="34"/>
    </row>
    <row r="34" spans="1:5" ht="13.5" x14ac:dyDescent="0.25">
      <c r="A34" s="34"/>
      <c r="B34" s="59"/>
      <c r="C34" s="34"/>
      <c r="D34" s="34"/>
    </row>
    <row r="35" spans="1:5" ht="13.5" x14ac:dyDescent="0.25">
      <c r="A35" s="34"/>
      <c r="B35" s="59"/>
      <c r="C35" s="34"/>
      <c r="D35" s="34"/>
    </row>
    <row r="36" spans="1:5" ht="13.5" x14ac:dyDescent="0.25">
      <c r="A36" s="34"/>
      <c r="B36" s="59"/>
      <c r="C36" s="34"/>
      <c r="D36" s="34"/>
    </row>
    <row r="37" spans="1:5" x14ac:dyDescent="0.2">
      <c r="C37" s="34"/>
      <c r="D37" s="34"/>
      <c r="E37" s="62"/>
    </row>
    <row r="38" spans="1:5" x14ac:dyDescent="0.2">
      <c r="C38" s="34"/>
      <c r="D38" s="34"/>
      <c r="E38" s="62"/>
    </row>
    <row r="39" spans="1:5" x14ac:dyDescent="0.2">
      <c r="C39" s="34"/>
      <c r="D39" s="34"/>
      <c r="E39" s="62"/>
    </row>
    <row r="40" spans="1:5" ht="13.5" x14ac:dyDescent="0.25">
      <c r="B40" s="63"/>
      <c r="C40" s="34"/>
      <c r="D40" s="34"/>
      <c r="E40" s="62"/>
    </row>
    <row r="41" spans="1:5" ht="13.5" x14ac:dyDescent="0.25">
      <c r="B41" s="64"/>
      <c r="C41" s="34"/>
      <c r="D41" s="34"/>
      <c r="E41" s="62"/>
    </row>
    <row r="42" spans="1:5" x14ac:dyDescent="0.2">
      <c r="C42" s="34"/>
      <c r="D42" s="34"/>
      <c r="E42" s="6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zoomScaleNormal="100" zoomScaleSheetLayoutView="100" workbookViewId="0">
      <selection activeCell="B21" sqref="B21:C21"/>
    </sheetView>
  </sheetViews>
  <sheetFormatPr defaultRowHeight="12.75" x14ac:dyDescent="0.2"/>
  <cols>
    <col min="1" max="1" width="8.140625" style="2" customWidth="1"/>
    <col min="2" max="2" width="47" style="2" customWidth="1"/>
    <col min="3" max="3" width="27.140625" style="2" customWidth="1"/>
    <col min="4" max="4" width="11.7109375" style="2" customWidth="1"/>
    <col min="5" max="5" width="13" style="2" customWidth="1"/>
    <col min="6" max="6" width="11.85546875" style="2" customWidth="1"/>
    <col min="7" max="7" width="12.28515625" style="2" customWidth="1"/>
    <col min="8" max="8" width="13.140625" style="2" customWidth="1"/>
    <col min="9" max="16384" width="9.140625" style="2"/>
  </cols>
  <sheetData>
    <row r="1" spans="1:4" ht="13.5" x14ac:dyDescent="0.25">
      <c r="A1" s="125" t="s">
        <v>35</v>
      </c>
      <c r="B1" s="127" t="str">
        <f>'RC'!B1</f>
        <v>სს სილქ როუდ ბანკი</v>
      </c>
    </row>
    <row r="2" spans="1:4" x14ac:dyDescent="0.2">
      <c r="A2" s="123" t="s">
        <v>36</v>
      </c>
      <c r="B2" s="128">
        <f>'RC'!B2</f>
        <v>42094</v>
      </c>
    </row>
    <row r="3" spans="1:4" ht="36" customHeight="1" x14ac:dyDescent="0.25">
      <c r="A3" s="28"/>
      <c r="B3" s="29" t="s">
        <v>81</v>
      </c>
      <c r="C3" s="30" t="s">
        <v>82</v>
      </c>
      <c r="D3" s="31"/>
    </row>
    <row r="4" spans="1:4" ht="17.25" customHeight="1" x14ac:dyDescent="0.25">
      <c r="A4" s="32"/>
      <c r="B4" s="133" t="s">
        <v>195</v>
      </c>
      <c r="C4" s="134"/>
    </row>
    <row r="5" spans="1:4" ht="17.25" customHeight="1" x14ac:dyDescent="0.25">
      <c r="A5" s="32">
        <v>1</v>
      </c>
      <c r="B5" s="135" t="s">
        <v>199</v>
      </c>
      <c r="C5" s="136"/>
    </row>
    <row r="6" spans="1:4" ht="17.25" customHeight="1" x14ac:dyDescent="0.25">
      <c r="A6" s="32">
        <v>2</v>
      </c>
      <c r="B6" s="135" t="s">
        <v>210</v>
      </c>
      <c r="C6" s="136"/>
    </row>
    <row r="7" spans="1:4" ht="17.25" customHeight="1" x14ac:dyDescent="0.25">
      <c r="A7" s="32">
        <v>3</v>
      </c>
      <c r="B7" s="135" t="s">
        <v>211</v>
      </c>
      <c r="C7" s="136"/>
    </row>
    <row r="8" spans="1:4" ht="17.25" customHeight="1" x14ac:dyDescent="0.25">
      <c r="A8" s="32">
        <v>4</v>
      </c>
      <c r="B8" s="135" t="s">
        <v>200</v>
      </c>
      <c r="C8" s="136"/>
    </row>
    <row r="9" spans="1:4" ht="17.25" customHeight="1" x14ac:dyDescent="0.25">
      <c r="A9" s="32">
        <v>5</v>
      </c>
      <c r="B9" s="135" t="s">
        <v>212</v>
      </c>
      <c r="C9" s="136"/>
    </row>
    <row r="10" spans="1:4" ht="17.25" customHeight="1" x14ac:dyDescent="0.25">
      <c r="A10" s="32"/>
      <c r="B10" s="135"/>
      <c r="C10" s="136"/>
    </row>
    <row r="11" spans="1:4" ht="17.25" customHeight="1" x14ac:dyDescent="0.25">
      <c r="A11" s="32"/>
      <c r="B11" s="139" t="s">
        <v>194</v>
      </c>
      <c r="C11" s="140"/>
    </row>
    <row r="12" spans="1:4" ht="17.25" customHeight="1" x14ac:dyDescent="0.25">
      <c r="A12" s="32">
        <v>1</v>
      </c>
      <c r="B12" s="141" t="s">
        <v>201</v>
      </c>
      <c r="C12" s="142"/>
    </row>
    <row r="13" spans="1:4" ht="17.25" customHeight="1" x14ac:dyDescent="0.25">
      <c r="A13" s="32">
        <v>2</v>
      </c>
      <c r="B13" s="141" t="s">
        <v>202</v>
      </c>
      <c r="C13" s="142"/>
    </row>
    <row r="14" spans="1:4" ht="17.25" customHeight="1" x14ac:dyDescent="0.25">
      <c r="A14" s="32">
        <v>3</v>
      </c>
      <c r="B14" s="141" t="s">
        <v>203</v>
      </c>
      <c r="C14" s="142"/>
    </row>
    <row r="15" spans="1:4" ht="17.25" customHeight="1" x14ac:dyDescent="0.25">
      <c r="A15" s="32">
        <v>4</v>
      </c>
      <c r="B15" s="141" t="s">
        <v>204</v>
      </c>
      <c r="C15" s="142"/>
    </row>
    <row r="16" spans="1:4" ht="27" customHeight="1" x14ac:dyDescent="0.25">
      <c r="A16" s="32"/>
      <c r="B16" s="135"/>
      <c r="C16" s="136"/>
    </row>
    <row r="17" spans="1:3" ht="28.5" customHeight="1" x14ac:dyDescent="0.2">
      <c r="A17" s="32"/>
      <c r="B17" s="143" t="s">
        <v>205</v>
      </c>
      <c r="C17" s="144"/>
    </row>
    <row r="18" spans="1:3" ht="17.25" customHeight="1" x14ac:dyDescent="0.2">
      <c r="A18" s="32">
        <v>1</v>
      </c>
      <c r="B18" s="137" t="s">
        <v>213</v>
      </c>
      <c r="C18" s="138"/>
    </row>
    <row r="19" spans="1:3" ht="17.25" customHeight="1" x14ac:dyDescent="0.2">
      <c r="A19" s="32"/>
      <c r="B19" s="137"/>
      <c r="C19" s="138"/>
    </row>
    <row r="20" spans="1:3" ht="17.25" customHeight="1" x14ac:dyDescent="0.25">
      <c r="A20" s="32"/>
      <c r="B20" s="135"/>
      <c r="C20" s="136"/>
    </row>
    <row r="21" spans="1:3" ht="29.25" customHeight="1" x14ac:dyDescent="0.2">
      <c r="A21" s="110"/>
      <c r="B21" s="145" t="s">
        <v>193</v>
      </c>
      <c r="C21" s="146"/>
    </row>
    <row r="22" spans="1:3" ht="17.25" customHeight="1" x14ac:dyDescent="0.2">
      <c r="A22" s="114">
        <v>1</v>
      </c>
      <c r="B22" s="132" t="s">
        <v>214</v>
      </c>
      <c r="C22" s="147"/>
    </row>
    <row r="23" spans="1:3" ht="17.25" customHeight="1" x14ac:dyDescent="0.2">
      <c r="A23" s="114">
        <v>1.1000000000000001</v>
      </c>
      <c r="B23" s="132" t="s">
        <v>215</v>
      </c>
      <c r="C23" s="132"/>
    </row>
    <row r="24" spans="1:3" ht="17.25" customHeight="1" x14ac:dyDescent="0.2">
      <c r="A24" s="114">
        <v>1.2</v>
      </c>
      <c r="B24" s="132" t="s">
        <v>216</v>
      </c>
      <c r="C24" s="132"/>
    </row>
    <row r="25" spans="1:3" ht="17.25" customHeight="1" x14ac:dyDescent="0.2">
      <c r="A25" s="114">
        <v>1.3</v>
      </c>
      <c r="B25" s="132" t="s">
        <v>217</v>
      </c>
      <c r="C25" s="132"/>
    </row>
    <row r="26" spans="1:3" ht="17.25" customHeight="1" x14ac:dyDescent="0.2">
      <c r="A26" s="115"/>
      <c r="B26" s="116"/>
      <c r="C26" s="116"/>
    </row>
    <row r="27" spans="1:3" ht="17.25" customHeight="1" x14ac:dyDescent="0.2">
      <c r="A27" s="115"/>
      <c r="B27" s="116"/>
      <c r="C27" s="116"/>
    </row>
    <row r="28" spans="1:3" x14ac:dyDescent="0.2">
      <c r="A28" s="111"/>
      <c r="B28" s="112"/>
      <c r="C28" s="112"/>
    </row>
    <row r="29" spans="1:3" ht="13.5" x14ac:dyDescent="0.25">
      <c r="A29" s="113" t="s">
        <v>76</v>
      </c>
      <c r="B29"/>
      <c r="C29"/>
    </row>
    <row r="30" spans="1:3" ht="13.5" x14ac:dyDescent="0.25">
      <c r="A30" s="113" t="s">
        <v>77</v>
      </c>
      <c r="B30"/>
      <c r="C30"/>
    </row>
  </sheetData>
  <mergeCells count="22">
    <mergeCell ref="B9:C9"/>
    <mergeCell ref="B20:C20"/>
    <mergeCell ref="B19:C19"/>
    <mergeCell ref="B21:C21"/>
    <mergeCell ref="B22:C22"/>
    <mergeCell ref="B10:C10"/>
    <mergeCell ref="B23:C23"/>
    <mergeCell ref="B24:C24"/>
    <mergeCell ref="B25:C25"/>
    <mergeCell ref="B4:C4"/>
    <mergeCell ref="B5:C5"/>
    <mergeCell ref="B6:C6"/>
    <mergeCell ref="B7:C7"/>
    <mergeCell ref="B18:C18"/>
    <mergeCell ref="B11:C11"/>
    <mergeCell ref="B12:C12"/>
    <mergeCell ref="B13:C13"/>
    <mergeCell ref="B16:C16"/>
    <mergeCell ref="B15:C15"/>
    <mergeCell ref="B14:C14"/>
    <mergeCell ref="B17:C17"/>
    <mergeCell ref="B8:C8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CKK0LVAGab8eGPLVCpruMj/b7xA=</DigestValue>
    </Reference>
    <Reference URI="#idOfficeObject" Type="http://www.w3.org/2000/09/xmldsig#Object">
      <DigestMethod Algorithm="http://www.w3.org/2000/09/xmldsig#sha1"/>
      <DigestValue>2FzMBvXPmuKSBBSRut8HmD1vos0=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fmthdnMzYcIvq4TbOncGBU7Bf3g=</DigestValue>
    </Reference>
  </SignedInfo>
  <SignatureValue>RoJej1S2iwNrq0kv2U/Lm91N7vL9Qz5Sxxx6Ymv48R1Tx3wjlEioaApPDyEijYPKP8WlLRlr8ydz
nMVPiw2MtkfstKYIf6MqekshziM7g87GAsuaV7a2lXF8Sjs1MN7KWJsg66XUJ8zCnTineH+mE5gJ
CIr+bitnlAdBXUkhpO0lYKBagXNSzJQ5gH1bVtaYNtO9dB/Cyz493A0sFBVXiEcZ4WdW6HQyOxw6
oW+RCjDL7AX/XnRNSPSX8Ko7xkwfmyxGT6IWAE94OCOQ5MljaVpQ98q6g3oDeQxiMH5CBdjbHMpb
XnLOCCKFBywZTpUUGRkXC/goKGz19cxBaAlZZA==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SJtwdbWDu11W2THCJ45e+dCHka4=</DigestValue>
      </Reference>
      <Reference URI="/xl/worksheets/sheet1.xml?ContentType=application/vnd.openxmlformats-officedocument.spreadsheetml.worksheet+xml">
        <DigestMethod Algorithm="http://www.w3.org/2000/09/xmldsig#sha1"/>
        <DigestValue>nqj+Oewo+LnrgVBKQQwEg6rUTtA=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5.xml?ContentType=application/vnd.openxmlformats-officedocument.spreadsheetml.worksheet+xml">
        <DigestMethod Algorithm="http://www.w3.org/2000/09/xmldsig#sha1"/>
        <DigestValue>KiVAjYF9kMFjw3qDhBgBEmMve8M=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ZpMtNrVsXgneJyP8HFgjdakN0gs=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3.xml?ContentType=application/vnd.openxmlformats-officedocument.spreadsheetml.worksheet+xml">
        <DigestMethod Algorithm="http://www.w3.org/2000/09/xmldsig#sha1"/>
        <DigestValue>aZaiYFGOtqwyDNw+j/zCTgwrkZM=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book.xml?ContentType=application/vnd.openxmlformats-officedocument.spreadsheetml.sheet.main+xml">
        <DigestMethod Algorithm="http://www.w3.org/2000/09/xmldsig#sha1"/>
        <DigestValue>7ezN7nze9kW3hZXyJ7Ct0BqbdNw=</DigestValue>
      </Reference>
      <Reference URI="/xl/calcChain.xml?ContentType=application/vnd.openxmlformats-officedocument.spreadsheetml.calcChain+xml">
        <DigestMethod Algorithm="http://www.w3.org/2000/09/xmldsig#sha1"/>
        <DigestValue>djn1hhVcEUQDxQfOnE5+rCeLVTE=</DigestValue>
      </Reference>
      <Reference URI="/xl/worksheets/sheet4.xml?ContentType=application/vnd.openxmlformats-officedocument.spreadsheetml.worksheet+xml">
        <DigestMethod Algorithm="http://www.w3.org/2000/09/xmldsig#sha1"/>
        <DigestValue>8w474zmYxtEJN4A2ZSeURwh8WJM=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ZpMtNrVsXgneJyP8HFgjdakN0gs=</DigestValue>
      </Reference>
      <Reference URI="/xl/worksheets/sheet2.xml?ContentType=application/vnd.openxmlformats-officedocument.spreadsheetml.worksheet+xml">
        <DigestMethod Algorithm="http://www.w3.org/2000/09/xmldsig#sha1"/>
        <DigestValue>R52vSHb580H7yVkAudNTGzlghS8=</DigestValue>
      </Reference>
      <Reference URI="/xl/sharedStrings.xml?ContentType=application/vnd.openxmlformats-officedocument.spreadsheetml.sharedStrings+xml">
        <DigestMethod Algorithm="http://www.w3.org/2000/09/xmldsig#sha1"/>
        <DigestValue>CwoPY8ykBKNiorSagqIBWNRUwaA=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2015-04-20T12:52:14Z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2015-04-20T12:52:14Z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2015-04-20T12:15:23Z</cp:lastPrinted>
  <dcterms:created xsi:type="dcterms:W3CDTF">2006-03-24T12:21:33Z</dcterms:created>
  <dcterms:modified xsi:type="dcterms:W3CDTF">2015-04-20T12:40:10Z</dcterms:modified>
</cp:coreProperties>
</file>