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გამოსაქვეყნებელი გამჭირვალობა\III kv 2014\გასაგზავნი\"/>
    </mc:Choice>
  </mc:AlternateContent>
  <bookViews>
    <workbookView xWindow="0" yWindow="0" windowWidth="24000" windowHeight="9675"/>
  </bookViews>
  <sheets>
    <sheet name="RC" sheetId="1" r:id="rId1"/>
    <sheet name="RI" sheetId="3" r:id="rId2"/>
    <sheet name="RC-O" sheetId="2" r:id="rId3"/>
    <sheet name="Ratios" sheetId="4" r:id="rId4"/>
    <sheet name="shareholders" sheetId="5" r:id="rId5"/>
  </sheets>
  <definedNames>
    <definedName name="_xlnm.Print_Area" localSheetId="3">Ratios!$A$1:$D$30</definedName>
    <definedName name="_xlnm.Print_Area" localSheetId="1">RI!$A$1:$H$74</definedName>
  </definedNames>
  <calcPr calcId="152511"/>
</workbook>
</file>

<file path=xl/calcChain.xml><?xml version="1.0" encoding="utf-8"?>
<calcChain xmlns="http://schemas.openxmlformats.org/spreadsheetml/2006/main">
  <c r="I13" i="4" l="1"/>
  <c r="B1" i="4"/>
  <c r="B1" i="5"/>
  <c r="B1" i="2"/>
  <c r="B1" i="3"/>
</calcChain>
</file>

<file path=xl/comments1.xml><?xml version="1.0" encoding="utf-8"?>
<comments xmlns="http://schemas.openxmlformats.org/spreadsheetml/2006/main">
  <authors>
    <author>Giorgi Chumburidze</author>
  </authors>
  <commentList>
    <comment ref="C24" authorId="0" shapeId="0">
      <text>
        <r>
          <rPr>
            <b/>
            <sz val="8"/>
            <color indexed="81"/>
            <rFont val="Tahoma"/>
            <charset val="1"/>
          </rPr>
          <t xml:space="preserve">Giorgi Chumburidze:
</t>
        </r>
        <r>
          <rPr>
            <sz val="8"/>
            <color indexed="81"/>
            <rFont val="Tahoma"/>
            <charset val="1"/>
          </rPr>
          <t xml:space="preserve">
კანონდებლობაში შესული ცვლილებების შესაბამისად სააგარიშგებო პერიოდში ლიკვიდობა დათვლილია ახალი მეთოდით</t>
        </r>
      </text>
    </comment>
  </commentList>
</comments>
</file>

<file path=xl/sharedStrings.xml><?xml version="1.0" encoding="utf-8"?>
<sst xmlns="http://schemas.openxmlformats.org/spreadsheetml/2006/main" count="296" uniqueCount="229">
  <si>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</si>
  <si>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</si>
  <si>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</si>
  <si>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</si>
  <si>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</si>
  <si>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</si>
  <si>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</si>
  <si>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</si>
  <si>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</si>
  <si>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</si>
  <si>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</si>
  <si>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</si>
  <si>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</si>
  <si>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 xml:space="preserve"> </t>
  </si>
  <si>
    <t>X</t>
  </si>
  <si>
    <t>მთლიანი აქტივები</t>
  </si>
  <si>
    <t>მთლიანი საპროცენტო ხარჯები</t>
  </si>
  <si>
    <t>წმინდა მოგება</t>
  </si>
  <si>
    <t>წმინდა საპროცენტო შემოსავალი</t>
  </si>
  <si>
    <t>მთლიანი არასაპროცენტო ხარჯები</t>
  </si>
  <si>
    <t>სააქციო კაპიტალი</t>
  </si>
  <si>
    <t>მთლიანი სესხები</t>
  </si>
  <si>
    <t>მთლიანი ვალდებულებები</t>
  </si>
  <si>
    <t>კაპიტალი</t>
  </si>
  <si>
    <t>პირველადი კაპიტალის კოეფიციენტი ≥ 8%</t>
  </si>
  <si>
    <t>საზედამხედველო კაპიტალის კოეფიციენტი ≥ 12%</t>
  </si>
  <si>
    <t>ფულადი დივიდენდები / წმინდა მოგებასთან</t>
  </si>
  <si>
    <t>მოგება</t>
  </si>
  <si>
    <t xml:space="preserve">უკუგება საშუალო აქტივებზე (ROA) </t>
  </si>
  <si>
    <t xml:space="preserve">უკუგება საშუალო კაპიტალზე (ROE) </t>
  </si>
  <si>
    <t>აქტივების ხარისხი</t>
  </si>
  <si>
    <t>უმოქმედო სესხები / მთლიან სესხებთან</t>
  </si>
  <si>
    <t>მთლიანი სესხების წლიური ზრდის ტემპი</t>
  </si>
  <si>
    <t>ლიკვიდობა</t>
  </si>
  <si>
    <t>მიმდინარე და მოთხოვნამდე დეპოზიტები / მთლიან აქტივებთან</t>
  </si>
  <si>
    <t>ბანკი:</t>
  </si>
  <si>
    <t>თარიღი:</t>
  </si>
  <si>
    <t>საანგარიშგებო პერიოდი</t>
  </si>
  <si>
    <t xml:space="preserve">წინა წლის შესაბამისი პერიოდი  </t>
  </si>
  <si>
    <t>აქტივები</t>
  </si>
  <si>
    <t>ნაღდი ფული</t>
  </si>
  <si>
    <t>ფულადი სახსრები საქართველოს ეროვნულ ბანკში</t>
  </si>
  <si>
    <t>ფულადი სახსრები სხვა ბანკებში</t>
  </si>
  <si>
    <t>ფასიანი ქაღალდები დილინგური ოპერაციებისათვის</t>
  </si>
  <si>
    <t>საინვესტიციო ფასიანი ქაღალდები</t>
  </si>
  <si>
    <t>მინუს: სესხების შესაძლო დანაკარგების რეზერვი</t>
  </si>
  <si>
    <t>წმინდა სესხები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</si>
  <si>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</si>
  <si>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</si>
  <si>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</si>
  <si>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</si>
  <si>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</si>
  <si>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ვალდებულებები</t>
  </si>
  <si>
    <t>ბანკების დეპოზიტები</t>
  </si>
  <si>
    <t>მიმდინარე დეპოზიტები (ანგარიშები)</t>
  </si>
  <si>
    <t>მოთხოვნამდე დეპოზიტები</t>
  </si>
  <si>
    <t>ვადიანი დეპოზიტები</t>
  </si>
  <si>
    <t>საკუთარი სავალო ფასიანი ქაღალდები</t>
  </si>
  <si>
    <t>ნასესხები სახსრები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</si>
  <si>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</si>
  <si>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</si>
  <si>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</si>
  <si>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ჩვეულებრივი აქციები</t>
  </si>
  <si>
    <t>პრივილეგირებული აქციები</t>
  </si>
  <si>
    <t>მინუს: გამოსყიდული აქციები</t>
  </si>
  <si>
    <t>საემისიო კაპიტალი</t>
  </si>
  <si>
    <t>საერთო რეზერვები</t>
  </si>
  <si>
    <t>გაუნაწილებელი მოგება</t>
  </si>
  <si>
    <t>აქტივების გადაფასების რეზერვები</t>
  </si>
  <si>
    <t>სულ სააქციო კაპიტალი</t>
  </si>
  <si>
    <t>მთლიანი ვალდებულებები და სააქციო კაპიტალი</t>
  </si>
  <si>
    <t xml:space="preserve">ლარი                     </t>
  </si>
  <si>
    <t xml:space="preserve">უც. ვალუტა </t>
  </si>
  <si>
    <t xml:space="preserve">სულ              </t>
  </si>
  <si>
    <t>ცხრილი N1</t>
  </si>
  <si>
    <t>ლარებით</t>
  </si>
  <si>
    <t xml:space="preserve"> გენერალური დირექტორი</t>
  </si>
  <si>
    <t xml:space="preserve"> მთავარი ბუღალტერი</t>
  </si>
  <si>
    <t>ცხრილი N2</t>
  </si>
  <si>
    <t>ბალანსგარეშე ანგარიშგების უწყისი</t>
  </si>
  <si>
    <t>ეკონომიკური მაჩვენებლები</t>
  </si>
  <si>
    <t>ინფორმაცია ბანკის სამეთვალყურეო საბჭოს, დირექტორატის და აქციონერთა შესახებ</t>
  </si>
  <si>
    <t>ცხრილი N5</t>
  </si>
  <si>
    <t>საპროცენტო შემოსავლები</t>
  </si>
  <si>
    <t>საპროცენტო შემოსავლები ბანკებიდან "ნოსტრო" ანგარიშებისა და დეპოზიტების მიხედვით</t>
  </si>
  <si>
    <t>საპროცენტო შემოსავლები სესხებიდან</t>
  </si>
  <si>
    <t>ბანკთაშორისი სესხებიდან</t>
  </si>
  <si>
    <t>ვაჭრობისა და მომსახურების სექტორზე გაცემული სესხებიდან</t>
  </si>
  <si>
    <t>ენერგეტიკის სექტორზე გაცემული სესხებიდან</t>
  </si>
  <si>
    <t>სოფლის მეურნეობისა და მეტყევეობის სექტორზე გაცემული სესხებიდან</t>
  </si>
  <si>
    <t>მშენებლობის სექტორზე გაცემული სესხებიდან</t>
  </si>
  <si>
    <t>სამთომომპოვებელ და გადამამუშავებელ სექტორზე გაცემული სესხებიდან</t>
  </si>
  <si>
    <t>ტრანსპორტისა და კავშირგაბმულობის სექტორზე გაცემული სესხებიდან</t>
  </si>
  <si>
    <t>ფიზიკურ პირებზე გაცემული სესხებიდან</t>
  </si>
  <si>
    <t>დანარჩენ სექტორზე გაცემული სესხებიდან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</si>
  <si>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</si>
  <si>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</si>
  <si>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 xml:space="preserve">მთლიანი საპროცენტო შემოსავლები </t>
  </si>
  <si>
    <t>საპროცენტო ხარჯები</t>
  </si>
  <si>
    <t>მოთხოვნამდე დეპოზიტებზე გადახდილი პროცენტები</t>
  </si>
  <si>
    <t>ვადიან დეპოზიტებზე გადახდილი პროცენტები</t>
  </si>
  <si>
    <t>ბანკების დეპოზიტებზე გადახდილი პროცენტები</t>
  </si>
  <si>
    <t>საკუთარ სავალო ფასიან ქაღალდებზე  გადახდილი პროცენტები</t>
  </si>
  <si>
    <t>ნასესხებ სახსრებზე გადახდილი პროცენტები</t>
  </si>
  <si>
    <t>სხვა საპროცენტო ხარჯები</t>
  </si>
  <si>
    <t>არასაპროცენტო შემოსავლები</t>
  </si>
  <si>
    <t>წმინდა საკომისიო და სხვა შემოსავლები მომსახურების მიხედვით</t>
  </si>
  <si>
    <t>საკომისიო და სხვა შემოსავლები გაწეული მომსახურების მიხედვით</t>
  </si>
  <si>
    <t>საკომისიო და სხვა ხარჯები მიღებული მომსახურების მიხედვით</t>
  </si>
  <si>
    <t>მიღებული დივიდენდები</t>
  </si>
  <si>
    <t>მოგება (ზარალი) დილინგური ფასიანი ქაღალდებიდან</t>
  </si>
  <si>
    <t>მოგება (ზარალი) საინვესტიციო ფასიანი ქაღალდებიდან</t>
  </si>
  <si>
    <t xml:space="preserve">მოგება (ზარალი) ვალუტის ყიდვა-გაყიდვის ოპერაციებიდან  </t>
  </si>
  <si>
    <t>მოგება (ზარალი) სავალუტო სახსრების გადაფასებიდან</t>
  </si>
  <si>
    <t>მოგება (ზარალი)  ქონების გაყიდვიდან</t>
  </si>
  <si>
    <t>სხვა საბანკო ოპერციებიდან მიღებული არასაპროცენტო შემოსავლები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</si>
  <si>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</si>
  <si>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</si>
  <si>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</si>
  <si>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სხვა საბანკო ოპერაციების მიხედვით გაწეული არასაპროცენტო ხარჯები</t>
  </si>
  <si>
    <t>ბანკის განვითარების, საკონსულტაციო და მარკეტინგის ხარჯები</t>
  </si>
  <si>
    <t>ბანკის პერსონალის ხარჯები</t>
  </si>
  <si>
    <t>ძირითადი საშუალებების საექსპლოატაციო ხარჯები</t>
  </si>
  <si>
    <t>ცვეთისა და ამორტიზაციის ხარჯები</t>
  </si>
  <si>
    <t>სხვა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</si>
  <si>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</si>
  <si>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</si>
  <si>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</si>
  <si>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</si>
  <si>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</si>
  <si>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</si>
  <si>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 შემოსავალ-ხარჯებამდე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</si>
  <si>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</si>
  <si>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</si>
  <si>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</si>
  <si>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პირობითი ვალდებულებები</t>
  </si>
  <si>
    <t>აქცეპტები და ინდოსამენტები</t>
  </si>
  <si>
    <t>გაცემული გარანტიები</t>
  </si>
  <si>
    <t>მიღებული გარანტიები</t>
  </si>
  <si>
    <t>გირავნობის უზრუნველყოფის სახით გაცემული აქტივები</t>
  </si>
  <si>
    <t>გირავნობის უზრუნველყოფის სახით მიღებული აქტივები</t>
  </si>
  <si>
    <t>სხვა პირობითი ვალდებულებები</t>
  </si>
  <si>
    <t>ფორმალური ვალდებულებები</t>
  </si>
  <si>
    <t>აღებული ფინანსური ვალდებულებები</t>
  </si>
  <si>
    <t>მესამე მხარის მიერ მიღებული ფინანსური ვალდებულებები</t>
  </si>
  <si>
    <t>მისაღებად მოსალოდნელი ფასიანი ქაღალდები</t>
  </si>
  <si>
    <t>გასაყიდად განკუთვნილი ფასიანი ქაღალდები</t>
  </si>
  <si>
    <t>ნაღდ ვალუტასთან დაკავშირებული ოპერაციები</t>
  </si>
  <si>
    <t>ფორვარდული სავალუტო ოპერაციები</t>
  </si>
  <si>
    <t>დანარჩენი ვალდებულებები</t>
  </si>
  <si>
    <t>სხვა  ვალდებულებები</t>
  </si>
  <si>
    <t>ტრასატის ვალდებულება ბანკის მიმართ</t>
  </si>
  <si>
    <t>კლიენტის ვალდებულება</t>
  </si>
  <si>
    <t>მესამე მხარის კლიენტის ვალდებულება ბანკის მიმართ</t>
  </si>
  <si>
    <t>ვალდებულებები ბანკში შესანახავად განთავსებულ ქონებაზე</t>
  </si>
  <si>
    <t>ძვირფასი ლითონები</t>
  </si>
  <si>
    <t>ფასიანი ქაღალდები</t>
  </si>
  <si>
    <t>სხვა ქონება</t>
  </si>
  <si>
    <t>საპროცენტო განაკვეთის კონტრაქტები</t>
  </si>
  <si>
    <t>საპროცენტო განაკვეთების სვოპების ძირითადი თანხა</t>
  </si>
  <si>
    <t>ფინანსურ ინსტრუმენტებზე დადებული ფორვარდული კონტრაქტები</t>
  </si>
  <si>
    <t>ფინანსურ ინსტრუმენტებზე დადებული ფიუჩერსული კონტრაქტები</t>
  </si>
  <si>
    <t>ოფციონები</t>
  </si>
  <si>
    <t>კონტრაქტები საქონელზე და სააქციო კაპიტალის შესახებ</t>
  </si>
  <si>
    <t>სვოპების ძირითადი თანხა</t>
  </si>
  <si>
    <t>ფორვარდული კონტრაქტები</t>
  </si>
  <si>
    <t>ფიუჩერსული კონტრაქტები</t>
  </si>
  <si>
    <t>გაუნაღდებელი დოკუმენტები</t>
  </si>
  <si>
    <t>ვადაში გაუნაღდებელი დოკუმენტები გადამხდელის მიზეზით</t>
  </si>
  <si>
    <t>ვადაში გაუნაღდებელი დოკუმენტები ბანკის მიზეზით</t>
  </si>
  <si>
    <t>გაუნაღდებელი საწესდებო ფონდი</t>
  </si>
  <si>
    <t>ზარალში ჩამოწერილი ვალები</t>
  </si>
  <si>
    <t>სესხებზე მიღებული პროცენტები 31.12.2000-მდე</t>
  </si>
  <si>
    <t>სესხებზე მიუღებელი პროცენტები 01.01.2001-დან</t>
  </si>
  <si>
    <t>ზარალში ჩამოწერილი ვალები 31.12.2000-მდე</t>
  </si>
  <si>
    <t>ზარალში ჩამოწერილი ვალები 01.01.2001-დან</t>
  </si>
  <si>
    <t>ზარალში ჩამოწერილი სხვა აქტივები</t>
  </si>
  <si>
    <t>სხვა ფასეულობა და დოკუმენტები</t>
  </si>
  <si>
    <t>გაურჩეველი ფულიანი ამანათები</t>
  </si>
  <si>
    <t>მცირეფასიანი ინვენტარი</t>
  </si>
  <si>
    <t>მკაცრი აღრიცხვის ბლანკები</t>
  </si>
  <si>
    <t>სპეცლატარიის ანაზღაურება</t>
  </si>
  <si>
    <t>სულ</t>
  </si>
  <si>
    <t>რისკის მიხედვით შეწონილი აქტივები / მთლიან აქტივებთან</t>
  </si>
  <si>
    <t>მთლიანი საპროცენტო შემოსავლები / საშუალო წლიურ აქტივებთან</t>
  </si>
  <si>
    <t>მთლიანი საპროცენტო ხარჯები / საშუალო წლიურ აქტივებთან</t>
  </si>
  <si>
    <t>საოპერაციო შედეგი / საშუალო წლიურ აქტივებთან</t>
  </si>
  <si>
    <t xml:space="preserve"> წმინდა საპროცენტო მარჟა</t>
  </si>
  <si>
    <t>სშდრ / მთლიან სესხებთან</t>
  </si>
  <si>
    <t xml:space="preserve">უცხოური ვალუტით არსებული სესხები / მთლიან სესხებთან </t>
  </si>
  <si>
    <t xml:space="preserve">უცხოური ვალუტით არსებული აქტივები / მთლიან აქტივებთან </t>
  </si>
  <si>
    <t xml:space="preserve">ლიკვიდური აქტივები / მთლიან აქტივებთან </t>
  </si>
  <si>
    <t>უცხოური ვალუტით არსებული ვალდებულებები / მთლიან ვალდებულებებთან</t>
  </si>
  <si>
    <t>ბანკის ბენეფიციარების ჩამონათვალი, რომლებიც პირდაპირ და არაპირდაპირ ფლობენ აქციების 5%-ს ან მეტს წილების მითითებით</t>
  </si>
  <si>
    <t>დირექტორთა საბჭოს შემადგენლობა</t>
  </si>
  <si>
    <t>სამეთვალყურეო საბჭოს შემადგენლობა</t>
  </si>
  <si>
    <t>ცხრილი N4</t>
  </si>
  <si>
    <t>ცხრილი N3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</si>
  <si>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</si>
  <si>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ბითიეი</t>
  </si>
  <si>
    <t>ვასილ კენკიშვილი</t>
  </si>
  <si>
    <t>აბზალ ალაშბაევი</t>
  </si>
  <si>
    <t>ვიქტორ რომანიუკი</t>
  </si>
  <si>
    <t>ივანე მარტიაშვილი</t>
  </si>
  <si>
    <t>ვახტანგ ღონღაძე</t>
  </si>
  <si>
    <t>კაირატ კენჟეგარინი</t>
  </si>
  <si>
    <t>ალექსანდრე ძნელაძე</t>
  </si>
  <si>
    <t>ირაკლი კაკაბაძე</t>
  </si>
  <si>
    <t>ნათია მერაბიშვილი</t>
  </si>
  <si>
    <t>საწესდებო კაპიტალის 1% და მეტი წილის მფლობელი აქციონერების ჩამონათვალი წილების მითითებით</t>
  </si>
  <si>
    <t>JSC BTA Bank - 49%</t>
  </si>
  <si>
    <t>სილქ როუდ გრუპ ჰოლდინგ ეს.ეი. - 50.99%</t>
  </si>
  <si>
    <t>გიორგი რამიშვილი - 31.61%</t>
  </si>
  <si>
    <t xml:space="preserve">ალექსი თოფურია - 14.54% </t>
  </si>
  <si>
    <t>დავიდ ფრანც ბორგერი 4.84%</t>
  </si>
  <si>
    <t>თარიღი</t>
  </si>
  <si>
    <t>კენგეს რაკიშევ - 22.79%</t>
  </si>
  <si>
    <t>სს "სილქ როუდ საფინანსო ჯგუფი" - 50.99%</t>
  </si>
  <si>
    <t xml:space="preserve"> საბალანსო უწყისი </t>
  </si>
  <si>
    <t xml:space="preserve">მოგება - ზარალის უწყისი </t>
  </si>
  <si>
    <t>სს ცენტრალურ-აზიური საინვესტიციო კომპანია - 6.51% (ნურჟან სუბხანბერდინ 5.68 %)</t>
  </si>
  <si>
    <t xml:space="preserve"> ნურჟან სუბხანბერდინ - 5.22% (10.9% სს ცენტრალურ-აზიური საინვესტიციო კომპანიის მეშვეობით)</t>
  </si>
  <si>
    <t>სს კაზკომერცბანკი -  23.51%</t>
  </si>
  <si>
    <t>2.2.1</t>
  </si>
  <si>
    <t>2.2.2</t>
  </si>
  <si>
    <t>2.2.3</t>
  </si>
  <si>
    <t>სს "Alnair Capital Holding - 7.86 %</t>
  </si>
  <si>
    <t>2.2.3.1</t>
  </si>
  <si>
    <t>აიგულ ნურიევა - 7.86 %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</si>
</sst>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_-;\-* #,##0.00_-;_-* &quot;-&quot;??_-;_-@_-"/>
    <numFmt numFmtId="165" formatCode="#,##0;[Red]#,##0"/>
    <numFmt numFmtId="166" formatCode="_-[$€]* #,##0.00_-;\-[$€]* #,##0.00_-;_-[$€]* &quot;-&quot;??_-;_-@_-"/>
    <numFmt numFmtId="167" formatCode="_-* #,##0_-;\-* #,##0_-;_-* &quot;-&quot;??_-;_-@_-"/>
    <numFmt numFmtId="168" formatCode="[$-409]d\-mmm\-yy;@"/>
    <numFmt numFmtId="169" formatCode="0.0000%"/>
    <numFmt numFmtId="170" formatCode="m/d/yyyy;@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8"/>
      <name val="Sylfaen"/>
      <family val="1"/>
    </font>
    <font>
      <b/>
      <sz val="8"/>
      <name val="Geo_Arial"/>
      <family val="2"/>
    </font>
    <font>
      <b/>
      <sz val="9.5"/>
      <name val="Sylfaen"/>
      <family val="1"/>
    </font>
    <font>
      <sz val="9.5"/>
      <name val="Arial"/>
      <family val="2"/>
    </font>
    <font>
      <sz val="9.5"/>
      <name val="Sylfaen"/>
      <family val="1"/>
    </font>
    <font>
      <i/>
      <sz val="9.5"/>
      <name val="Sylfaen"/>
      <family val="1"/>
    </font>
    <font>
      <b/>
      <sz val="9.5"/>
      <name val="Geo_Arial"/>
      <family val="2"/>
    </font>
    <font>
      <sz val="9.5"/>
      <name val="Geo_Arial"/>
      <family val="2"/>
    </font>
    <font>
      <b/>
      <sz val="9.5"/>
      <name val="Arial"/>
      <family val="2"/>
    </font>
    <font>
      <sz val="9.5"/>
      <name val="GeoDumba"/>
      <family val="2"/>
    </font>
    <font>
      <i/>
      <sz val="9.5"/>
      <name val="Geo_Arial"/>
      <family val="2"/>
    </font>
    <font>
      <b/>
      <sz val="9.5"/>
      <name val="Bookman Old Style"/>
      <family val="1"/>
    </font>
    <font>
      <u/>
      <sz val="9.5"/>
      <name val="Sylfaen"/>
      <family val="1"/>
    </font>
    <font>
      <sz val="9.5"/>
      <name val="Calibri"/>
      <family val="2"/>
      <charset val="204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0"/>
      <name val="Arial"/>
      <family val="2"/>
    </font>
    <font>
      <sz val="10"/>
      <name val="Geo_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5" fillId="0" borderId="6" xfId="0" applyFont="1" applyFill="1" applyBorder="1" applyProtection="1">
      <protection locked="0"/>
    </xf>
    <xf numFmtId="0" fontId="5" fillId="0" borderId="8" xfId="0" applyFont="1" applyFill="1" applyBorder="1" applyProtection="1">
      <protection locked="0"/>
    </xf>
    <xf numFmtId="0" fontId="5" fillId="0" borderId="6" xfId="0" applyFont="1" applyFill="1" applyBorder="1" applyProtection="1"/>
    <xf numFmtId="0" fontId="5" fillId="0" borderId="8" xfId="0" applyFont="1" applyFill="1" applyBorder="1" applyProtection="1"/>
    <xf numFmtId="0" fontId="6" fillId="0" borderId="6" xfId="0" applyFont="1" applyFill="1" applyBorder="1" applyProtection="1"/>
    <xf numFmtId="38" fontId="7" fillId="3" borderId="1" xfId="0" applyNumberFormat="1" applyFont="1" applyFill="1" applyBorder="1" applyAlignment="1" applyProtection="1">
      <alignment horizontal="right"/>
    </xf>
    <xf numFmtId="0" fontId="8" fillId="0" borderId="0" xfId="0" applyFont="1"/>
    <xf numFmtId="10" fontId="8" fillId="0" borderId="1" xfId="0" applyNumberFormat="1" applyFont="1" applyFill="1" applyBorder="1" applyAlignment="1">
      <alignment horizontal="right"/>
    </xf>
    <xf numFmtId="169" fontId="8" fillId="0" borderId="0" xfId="7" applyNumberFormat="1" applyFont="1" applyAlignment="1">
      <alignment horizontal="right"/>
    </xf>
    <xf numFmtId="38" fontId="9" fillId="0" borderId="1" xfId="0" applyNumberFormat="1" applyFont="1" applyFill="1" applyBorder="1" applyAlignment="1" applyProtection="1">
      <alignment horizontal="right"/>
      <protection locked="0"/>
    </xf>
    <xf numFmtId="38" fontId="9" fillId="3" borderId="1" xfId="0" applyNumberFormat="1" applyFont="1" applyFill="1" applyBorder="1" applyAlignment="1" applyProtection="1">
      <alignment horizontal="right"/>
    </xf>
    <xf numFmtId="38" fontId="8" fillId="0" borderId="1" xfId="0" applyNumberFormat="1" applyFont="1" applyFill="1" applyBorder="1" applyAlignment="1" applyProtection="1">
      <alignment horizontal="right"/>
      <protection locked="0"/>
    </xf>
    <xf numFmtId="38" fontId="9" fillId="3" borderId="1" xfId="0" applyNumberFormat="1" applyFont="1" applyFill="1" applyBorder="1" applyAlignment="1">
      <alignment horizontal="right"/>
    </xf>
    <xf numFmtId="0" fontId="7" fillId="0" borderId="7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 vertical="center" indent="3"/>
    </xf>
    <xf numFmtId="0" fontId="10" fillId="0" borderId="0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Protection="1"/>
    <xf numFmtId="0" fontId="9" fillId="0" borderId="1" xfId="0" applyFont="1" applyFill="1" applyBorder="1" applyAlignment="1" applyProtection="1">
      <alignment horizontal="left" indent="1"/>
    </xf>
    <xf numFmtId="0" fontId="7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 vertical="center" wrapText="1"/>
    </xf>
    <xf numFmtId="38" fontId="9" fillId="0" borderId="1" xfId="0" applyNumberFormat="1" applyFont="1" applyFill="1" applyBorder="1" applyAlignment="1" applyProtection="1">
      <alignment horizontal="right"/>
    </xf>
    <xf numFmtId="38" fontId="8" fillId="0" borderId="1" xfId="0" applyNumberFormat="1" applyFont="1" applyFill="1" applyBorder="1" applyAlignment="1" applyProtection="1">
      <alignment horizontal="right"/>
    </xf>
    <xf numFmtId="38" fontId="9" fillId="0" borderId="0" xfId="0" applyNumberFormat="1" applyFont="1" applyFill="1" applyBorder="1" applyProtection="1">
      <protection locked="0"/>
    </xf>
    <xf numFmtId="0" fontId="9" fillId="0" borderId="1" xfId="0" applyFont="1" applyFill="1" applyBorder="1" applyAlignment="1" applyProtection="1">
      <alignment horizontal="left" indent="2"/>
    </xf>
    <xf numFmtId="0" fontId="9" fillId="0" borderId="0" xfId="7" applyNumberFormat="1" applyFont="1" applyFill="1" applyBorder="1" applyProtection="1">
      <protection locked="0"/>
    </xf>
    <xf numFmtId="0" fontId="7" fillId="0" borderId="1" xfId="0" applyFont="1" applyFill="1" applyBorder="1" applyAlignment="1" applyProtection="1"/>
    <xf numFmtId="38" fontId="7" fillId="3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left" indent="1"/>
    </xf>
    <xf numFmtId="165" fontId="9" fillId="0" borderId="0" xfId="0" applyNumberFormat="1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11" fillId="0" borderId="7" xfId="0" applyFont="1" applyFill="1" applyBorder="1" applyAlignment="1" applyProtection="1">
      <alignment horizontal="left"/>
    </xf>
    <xf numFmtId="0" fontId="8" fillId="0" borderId="0" xfId="0" applyFont="1" applyBorder="1" applyAlignment="1">
      <alignment wrapText="1"/>
    </xf>
    <xf numFmtId="0" fontId="11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right"/>
    </xf>
    <xf numFmtId="0" fontId="8" fillId="0" borderId="1" xfId="0" applyFont="1" applyBorder="1"/>
    <xf numFmtId="0" fontId="8" fillId="0" borderId="1" xfId="0" applyFont="1" applyFill="1" applyBorder="1"/>
    <xf numFmtId="0" fontId="8" fillId="0" borderId="0" xfId="0" applyFont="1" applyBorder="1"/>
    <xf numFmtId="0" fontId="12" fillId="0" borderId="0" xfId="0" applyFont="1" applyFill="1" applyBorder="1" applyAlignment="1" applyProtection="1">
      <alignment horizontal="left"/>
      <protection locked="0"/>
    </xf>
    <xf numFmtId="0" fontId="13" fillId="0" borderId="7" xfId="0" applyFont="1" applyBorder="1"/>
    <xf numFmtId="0" fontId="12" fillId="0" borderId="0" xfId="0" applyFont="1" applyFill="1" applyBorder="1" applyAlignment="1" applyProtection="1">
      <alignment horizontal="left"/>
    </xf>
    <xf numFmtId="10" fontId="8" fillId="0" borderId="0" xfId="7" applyNumberFormat="1" applyFont="1" applyAlignment="1">
      <alignment horizontal="right"/>
    </xf>
    <xf numFmtId="168" fontId="12" fillId="0" borderId="0" xfId="0" applyNumberFormat="1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>
      <alignment horizontal="center"/>
    </xf>
    <xf numFmtId="0" fontId="14" fillId="0" borderId="0" xfId="0" applyFont="1" applyFill="1" applyBorder="1" applyProtection="1">
      <protection locked="0"/>
    </xf>
    <xf numFmtId="0" fontId="15" fillId="0" borderId="0" xfId="0" applyFont="1" applyFill="1" applyAlignment="1">
      <alignment horizontal="right"/>
    </xf>
    <xf numFmtId="0" fontId="1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wrapText="1"/>
    </xf>
    <xf numFmtId="0" fontId="11" fillId="0" borderId="1" xfId="5" applyFont="1" applyFill="1" applyBorder="1" applyAlignment="1">
      <alignment horizontal="left" vertical="center"/>
    </xf>
    <xf numFmtId="0" fontId="8" fillId="0" borderId="1" xfId="0" applyFont="1" applyBorder="1" applyAlignment="1">
      <alignment horizontal="right"/>
    </xf>
    <xf numFmtId="0" fontId="12" fillId="0" borderId="1" xfId="0" applyFont="1" applyFill="1" applyBorder="1" applyAlignment="1">
      <alignment horizontal="left"/>
    </xf>
    <xf numFmtId="10" fontId="9" fillId="0" borderId="0" xfId="7" applyNumberFormat="1" applyFont="1" applyAlignment="1">
      <alignment horizontal="right"/>
    </xf>
    <xf numFmtId="0" fontId="12" fillId="0" borderId="1" xfId="0" applyFont="1" applyBorder="1" applyAlignment="1">
      <alignment wrapText="1"/>
    </xf>
    <xf numFmtId="0" fontId="11" fillId="0" borderId="1" xfId="0" applyFont="1" applyFill="1" applyBorder="1" applyAlignment="1">
      <alignment wrapText="1"/>
    </xf>
    <xf numFmtId="10" fontId="8" fillId="0" borderId="0" xfId="7" applyNumberFormat="1" applyFont="1" applyFill="1" applyAlignment="1">
      <alignment horizontal="right"/>
    </xf>
    <xf numFmtId="0" fontId="8" fillId="0" borderId="0" xfId="0" applyFont="1" applyFill="1"/>
    <xf numFmtId="167" fontId="8" fillId="0" borderId="0" xfId="1" applyNumberFormat="1" applyFont="1" applyAlignment="1">
      <alignment horizontal="right"/>
    </xf>
    <xf numFmtId="167" fontId="8" fillId="0" borderId="0" xfId="1" applyNumberFormat="1" applyFont="1"/>
    <xf numFmtId="167" fontId="8" fillId="0" borderId="0" xfId="0" applyNumberFormat="1" applyFont="1"/>
    <xf numFmtId="43" fontId="8" fillId="0" borderId="0" xfId="0" applyNumberFormat="1" applyFont="1"/>
    <xf numFmtId="167" fontId="8" fillId="0" borderId="0" xfId="0" applyNumberFormat="1" applyFont="1" applyFill="1"/>
    <xf numFmtId="10" fontId="8" fillId="0" borderId="0" xfId="7" applyNumberFormat="1" applyFont="1"/>
    <xf numFmtId="0" fontId="12" fillId="0" borderId="0" xfId="0" applyFont="1" applyBorder="1" applyAlignment="1">
      <alignment wrapText="1"/>
    </xf>
    <xf numFmtId="164" fontId="8" fillId="0" borderId="0" xfId="1" applyFont="1" applyBorder="1"/>
    <xf numFmtId="10" fontId="8" fillId="0" borderId="0" xfId="7" applyNumberFormat="1" applyFont="1" applyBorder="1"/>
    <xf numFmtId="10" fontId="8" fillId="0" borderId="0" xfId="7" applyNumberFormat="1" applyFont="1" applyBorder="1" applyAlignment="1">
      <alignment horizontal="right"/>
    </xf>
    <xf numFmtId="0" fontId="12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7" fillId="0" borderId="7" xfId="0" applyFont="1" applyFill="1" applyBorder="1" applyAlignment="1" applyProtection="1">
      <alignment horizontal="left"/>
    </xf>
    <xf numFmtId="0" fontId="9" fillId="0" borderId="0" xfId="0" applyFont="1" applyFill="1" applyProtection="1">
      <protection locked="0"/>
    </xf>
    <xf numFmtId="0" fontId="9" fillId="0" borderId="0" xfId="0" applyFont="1" applyFill="1"/>
    <xf numFmtId="0" fontId="7" fillId="0" borderId="0" xfId="0" applyFont="1" applyFill="1" applyBorder="1" applyAlignment="1">
      <alignment horizontal="left" indent="2"/>
    </xf>
    <xf numFmtId="0" fontId="9" fillId="0" borderId="0" xfId="0" applyFont="1" applyFill="1" applyBorder="1"/>
    <xf numFmtId="0" fontId="10" fillId="0" borderId="0" xfId="0" applyFont="1" applyFill="1"/>
    <xf numFmtId="0" fontId="7" fillId="0" borderId="1" xfId="3" applyFont="1" applyFill="1" applyBorder="1" applyAlignment="1" applyProtection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left" indent="1"/>
    </xf>
    <xf numFmtId="0" fontId="1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38" fontId="9" fillId="0" borderId="0" xfId="0" applyNumberFormat="1" applyFont="1" applyFill="1"/>
    <xf numFmtId="0" fontId="7" fillId="0" borderId="1" xfId="0" applyFont="1" applyFill="1" applyBorder="1" applyAlignment="1">
      <alignment horizontal="left" wrapText="1"/>
    </xf>
    <xf numFmtId="38" fontId="8" fillId="3" borderId="1" xfId="0" applyNumberFormat="1" applyFont="1" applyFill="1" applyBorder="1" applyAlignment="1" applyProtection="1">
      <alignment horizontal="right"/>
    </xf>
    <xf numFmtId="0" fontId="9" fillId="0" borderId="1" xfId="0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left" vertical="center" wrapText="1" indent="1"/>
    </xf>
    <xf numFmtId="0" fontId="9" fillId="0" borderId="0" xfId="0" applyFont="1" applyFill="1" applyAlignment="1" applyProtection="1">
      <alignment horizontal="left" vertical="center" indent="1"/>
      <protection locked="0"/>
    </xf>
    <xf numFmtId="0" fontId="9" fillId="0" borderId="0" xfId="0" applyFont="1" applyFill="1" applyAlignment="1">
      <alignment horizontal="left" vertical="center" indent="1"/>
    </xf>
    <xf numFmtId="0" fontId="9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/>
    </xf>
    <xf numFmtId="38" fontId="9" fillId="3" borderId="0" xfId="0" applyNumberFormat="1" applyFont="1" applyFill="1" applyBorder="1" applyAlignment="1">
      <alignment horizontal="right"/>
    </xf>
    <xf numFmtId="38" fontId="9" fillId="3" borderId="0" xfId="0" applyNumberFormat="1" applyFont="1" applyFill="1" applyBorder="1" applyAlignment="1" applyProtection="1">
      <alignment horizontal="right"/>
    </xf>
    <xf numFmtId="0" fontId="9" fillId="4" borderId="0" xfId="0" applyFont="1" applyFill="1" applyBorder="1"/>
    <xf numFmtId="168" fontId="9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 vertical="center" indent="2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wrapText="1" indent="1"/>
    </xf>
    <xf numFmtId="38" fontId="9" fillId="4" borderId="0" xfId="0" applyNumberFormat="1" applyFont="1" applyFill="1" applyBorder="1"/>
    <xf numFmtId="0" fontId="9" fillId="0" borderId="1" xfId="0" applyFont="1" applyFill="1" applyBorder="1" applyAlignment="1">
      <alignment horizontal="left" wrapText="1" indent="2"/>
    </xf>
    <xf numFmtId="0" fontId="18" fillId="0" borderId="2" xfId="0" applyFont="1" applyFill="1" applyBorder="1" applyAlignment="1">
      <alignment horizontal="left" wrapText="1" indent="1"/>
    </xf>
    <xf numFmtId="0" fontId="7" fillId="0" borderId="1" xfId="0" applyFont="1" applyFill="1" applyBorder="1" applyAlignment="1"/>
    <xf numFmtId="10" fontId="9" fillId="4" borderId="1" xfId="7" applyNumberFormat="1" applyFont="1" applyFill="1" applyBorder="1" applyAlignment="1" applyProtection="1">
      <alignment horizontal="right"/>
      <protection locked="0"/>
    </xf>
    <xf numFmtId="38" fontId="9" fillId="4" borderId="1" xfId="0" applyNumberFormat="1" applyFont="1" applyFill="1" applyBorder="1" applyAlignment="1" applyProtection="1">
      <alignment horizontal="right"/>
      <protection locked="0"/>
    </xf>
    <xf numFmtId="38" fontId="9" fillId="3" borderId="1" xfId="0" applyNumberFormat="1" applyFont="1" applyFill="1" applyBorder="1" applyAlignment="1" applyProtection="1">
      <alignment horizontal="right"/>
      <protection locked="0"/>
    </xf>
    <xf numFmtId="0" fontId="9" fillId="2" borderId="0" xfId="0" applyFont="1" applyFill="1" applyBorder="1"/>
    <xf numFmtId="38" fontId="9" fillId="0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38" fontId="8" fillId="3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 indent="1"/>
    </xf>
    <xf numFmtId="0" fontId="7" fillId="0" borderId="1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/>
    <xf numFmtId="38" fontId="9" fillId="0" borderId="0" xfId="0" applyNumberFormat="1" applyFont="1" applyFill="1" applyBorder="1" applyAlignment="1">
      <alignment horizontal="right"/>
    </xf>
    <xf numFmtId="38" fontId="12" fillId="0" borderId="0" xfId="0" applyNumberFormat="1" applyFont="1" applyFill="1" applyBorder="1" applyAlignment="1" applyProtection="1">
      <alignment horizontal="right"/>
      <protection locked="0"/>
    </xf>
    <xf numFmtId="14" fontId="5" fillId="0" borderId="9" xfId="0" applyNumberFormat="1" applyFont="1" applyFill="1" applyBorder="1" applyAlignment="1" applyProtection="1">
      <alignment horizontal="left"/>
    </xf>
    <xf numFmtId="170" fontId="7" fillId="0" borderId="9" xfId="0" applyNumberFormat="1" applyFont="1" applyFill="1" applyBorder="1" applyAlignment="1" applyProtection="1">
      <alignment horizontal="left"/>
    </xf>
    <xf numFmtId="0" fontId="0" fillId="0" borderId="1" xfId="0" applyBorder="1"/>
    <xf numFmtId="0" fontId="0" fillId="0" borderId="0" xfId="0" applyBorder="1"/>
    <xf numFmtId="0" fontId="1" fillId="0" borderId="0" xfId="6" applyFont="1" applyFill="1" applyBorder="1" applyAlignment="1">
      <alignment horizontal="left" wrapText="1"/>
    </xf>
    <xf numFmtId="0" fontId="22" fillId="0" borderId="0" xfId="0" applyFont="1" applyFill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3" xfId="0" applyFont="1" applyFill="1" applyBorder="1" applyAlignment="1" applyProtection="1">
      <alignment horizontal="center"/>
    </xf>
    <xf numFmtId="0" fontId="9" fillId="0" borderId="4" xfId="0" applyFont="1" applyFill="1" applyBorder="1" applyAlignment="1" applyProtection="1">
      <alignment horizontal="center"/>
    </xf>
    <xf numFmtId="0" fontId="9" fillId="0" borderId="5" xfId="0" applyFont="1" applyFill="1" applyBorder="1" applyAlignment="1" applyProtection="1">
      <alignment horizontal="center"/>
    </xf>
    <xf numFmtId="0" fontId="8" fillId="0" borderId="3" xfId="6" applyFont="1" applyFill="1" applyBorder="1" applyAlignment="1">
      <alignment horizontal="left" wrapText="1"/>
    </xf>
    <xf numFmtId="0" fontId="8" fillId="0" borderId="5" xfId="6" applyFont="1" applyFill="1" applyBorder="1" applyAlignment="1">
      <alignment horizontal="left" wrapText="1"/>
    </xf>
    <xf numFmtId="0" fontId="8" fillId="0" borderId="1" xfId="6" applyFont="1" applyFill="1" applyBorder="1" applyAlignment="1">
      <alignment horizontal="left" wrapText="1"/>
    </xf>
    <xf numFmtId="0" fontId="12" fillId="0" borderId="1" xfId="0" applyFont="1" applyFill="1" applyBorder="1" applyAlignment="1">
      <alignment wrapText="1"/>
    </xf>
    <xf numFmtId="0" fontId="8" fillId="0" borderId="1" xfId="0" applyFont="1" applyFill="1" applyBorder="1" applyAlignment="1"/>
    <xf numFmtId="0" fontId="8" fillId="0" borderId="5" xfId="6" applyFont="1" applyFill="1" applyBorder="1" applyAlignment="1">
      <alignment horizontal="left"/>
    </xf>
    <xf numFmtId="0" fontId="21" fillId="0" borderId="3" xfId="6" applyFont="1" applyFill="1" applyBorder="1" applyAlignment="1">
      <alignment horizontal="left" wrapText="1"/>
    </xf>
    <xf numFmtId="0" fontId="21" fillId="0" borderId="5" xfId="6" applyFont="1" applyFill="1" applyBorder="1" applyAlignment="1">
      <alignment horizontal="left"/>
    </xf>
    <xf numFmtId="0" fontId="8" fillId="0" borderId="1" xfId="6" applyFont="1" applyFill="1" applyBorder="1" applyAlignment="1">
      <alignment horizontal="left"/>
    </xf>
    <xf numFmtId="0" fontId="11" fillId="0" borderId="1" xfId="0" applyFont="1" applyBorder="1" applyAlignment="1">
      <alignment wrapText="1"/>
    </xf>
    <xf numFmtId="0" fontId="8" fillId="0" borderId="1" xfId="0" applyFont="1" applyBorder="1" applyAlignment="1"/>
    <xf numFmtId="0" fontId="11" fillId="0" borderId="3" xfId="0" applyFont="1" applyFill="1" applyBorder="1" applyAlignment="1">
      <alignment wrapText="1"/>
    </xf>
    <xf numFmtId="0" fontId="11" fillId="0" borderId="5" xfId="0" applyFont="1" applyFill="1" applyBorder="1" applyAlignment="1">
      <alignment wrapText="1"/>
    </xf>
    <xf numFmtId="0" fontId="12" fillId="0" borderId="3" xfId="0" applyFont="1" applyFill="1" applyBorder="1" applyAlignment="1">
      <alignment wrapText="1"/>
    </xf>
    <xf numFmtId="0" fontId="12" fillId="0" borderId="5" xfId="0" applyFont="1" applyFill="1" applyBorder="1" applyAlignment="1">
      <alignment wrapText="1"/>
    </xf>
    <xf numFmtId="0" fontId="13" fillId="0" borderId="3" xfId="6" applyFont="1" applyFill="1" applyBorder="1" applyAlignment="1">
      <alignment horizontal="left" wrapText="1"/>
    </xf>
    <xf numFmtId="0" fontId="13" fillId="0" borderId="5" xfId="6" applyFont="1" applyFill="1" applyBorder="1" applyAlignment="1">
      <alignment horizontal="left"/>
    </xf>
  </cellXfs>
  <cellStyles count="8">
    <cellStyle name="Comma" xfId="1" builtinId="3"/>
    <cellStyle name="Euro" xfId="2"/>
    <cellStyle name="Hyperlink" xfId="3" builtinId="8"/>
    <cellStyle name="Normal" xfId="0" builtinId="0"/>
    <cellStyle name="Normal 2" xfId="4"/>
    <cellStyle name="Normal_Casestdy draft" xfId="5"/>
    <cellStyle name="Normal_Sheet2" xfId="6"/>
    <cellStyle name="Percent" xfId="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7"/>
  <sheetViews>
    <sheetView showGridLines="0" tabSelected="1" zoomScaleNormal="100" zoomScaleSheetLayoutView="100" workbookViewId="0">
      <selection activeCell="B1" sqref="B1"/>
    </sheetView>
  </sheetViews>
  <sheetFormatPr defaultRowHeight="15" x14ac:dyDescent="0.3"/>
  <cols>
    <col min="1" max="1" width="7.42578125" style="16" customWidth="1"/>
    <col min="2" max="2" width="47" style="16" customWidth="1"/>
    <col min="3" max="3" width="12" style="16" customWidth="1"/>
    <col min="4" max="4" width="11.7109375" style="16" customWidth="1"/>
    <col min="5" max="5" width="13" style="16" customWidth="1"/>
    <col min="6" max="6" width="11.85546875" style="16" customWidth="1"/>
    <col min="7" max="7" width="12.28515625" style="16" customWidth="1"/>
    <col min="8" max="8" width="13.140625" style="16" customWidth="1"/>
    <col min="9" max="16384" width="9.140625" style="16"/>
  </cols>
  <sheetData>
    <row r="1" spans="1:26" x14ac:dyDescent="0.3">
      <c r="A1" s="1" t="s">
        <v>35</v>
      </c>
      <c r="B1" s="14" t="s">
        <v>199</v>
      </c>
      <c r="C1" s="15"/>
      <c r="D1" s="15"/>
      <c r="E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.75" thickBot="1" x14ac:dyDescent="0.35">
      <c r="A2" s="2" t="s">
        <v>36</v>
      </c>
      <c r="B2" s="122">
        <v>41912</v>
      </c>
      <c r="C2" s="15"/>
      <c r="D2" s="15"/>
      <c r="E2" s="15"/>
      <c r="F2" s="15"/>
      <c r="G2" s="15"/>
      <c r="H2" s="16" t="s">
        <v>74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x14ac:dyDescent="0.3">
      <c r="B3" s="17" t="s">
        <v>218</v>
      </c>
      <c r="F3" s="15"/>
      <c r="G3" s="15"/>
      <c r="H3" s="18" t="s">
        <v>75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x14ac:dyDescent="0.3">
      <c r="A4" s="19"/>
      <c r="B4" s="20"/>
      <c r="C4" s="129" t="s">
        <v>37</v>
      </c>
      <c r="D4" s="130"/>
      <c r="E4" s="131"/>
      <c r="F4" s="129" t="s">
        <v>38</v>
      </c>
      <c r="G4" s="130"/>
      <c r="H4" s="131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x14ac:dyDescent="0.3">
      <c r="A5" s="21" t="s">
        <v>0</v>
      </c>
      <c r="B5" s="22" t="s">
        <v>39</v>
      </c>
      <c r="C5" s="23" t="s">
        <v>71</v>
      </c>
      <c r="D5" s="23" t="s">
        <v>72</v>
      </c>
      <c r="E5" s="23" t="s">
        <v>73</v>
      </c>
      <c r="F5" s="23" t="s">
        <v>71</v>
      </c>
      <c r="G5" s="23" t="s">
        <v>72</v>
      </c>
      <c r="H5" s="23" t="s">
        <v>73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x14ac:dyDescent="0.3">
      <c r="A6" s="21">
        <v>1</v>
      </c>
      <c r="B6" s="21" t="s">
        <v>40</v>
      </c>
      <c r="C6" s="24">
        <v>3068887.98</v>
      </c>
      <c r="D6" s="24">
        <v>11529469.43</v>
      </c>
      <c r="E6" s="11">
        <v>14598357.41</v>
      </c>
      <c r="F6" s="25">
        <v>2467966.12</v>
      </c>
      <c r="G6" s="25">
        <v>6270683.3800000008</v>
      </c>
      <c r="H6" s="11">
        <v>8738649.5</v>
      </c>
      <c r="I6" s="15"/>
      <c r="J6" s="15"/>
      <c r="K6" s="15"/>
      <c r="L6" s="26"/>
      <c r="M6" s="26"/>
      <c r="N6" s="26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x14ac:dyDescent="0.3">
      <c r="A7" s="21">
        <v>2</v>
      </c>
      <c r="B7" s="21" t="s">
        <v>41</v>
      </c>
      <c r="C7" s="24">
        <v>1082612.1200000001</v>
      </c>
      <c r="D7" s="24">
        <v>9360604.3300000001</v>
      </c>
      <c r="E7" s="11">
        <v>10443216.449999999</v>
      </c>
      <c r="F7" s="25">
        <v>1298941.17</v>
      </c>
      <c r="G7" s="25">
        <v>9207623.9399999995</v>
      </c>
      <c r="H7" s="11">
        <v>10506565.109999999</v>
      </c>
      <c r="I7" s="15"/>
      <c r="J7" s="15"/>
      <c r="K7" s="15"/>
      <c r="L7" s="26"/>
      <c r="M7" s="26"/>
      <c r="N7" s="26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x14ac:dyDescent="0.3">
      <c r="A8" s="21">
        <v>3</v>
      </c>
      <c r="B8" s="21" t="s">
        <v>42</v>
      </c>
      <c r="C8" s="24">
        <v>53186.7</v>
      </c>
      <c r="D8" s="24">
        <v>29934506.18</v>
      </c>
      <c r="E8" s="11">
        <v>29987692.879999999</v>
      </c>
      <c r="F8" s="25">
        <v>285842.40999999997</v>
      </c>
      <c r="G8" s="25">
        <v>16133772.039999999</v>
      </c>
      <c r="H8" s="11">
        <v>16419614.449999999</v>
      </c>
      <c r="I8" s="15"/>
      <c r="J8" s="15"/>
      <c r="K8" s="15"/>
      <c r="L8" s="26"/>
      <c r="M8" s="26"/>
      <c r="N8" s="26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x14ac:dyDescent="0.3">
      <c r="A9" s="21">
        <v>4</v>
      </c>
      <c r="B9" s="21" t="s">
        <v>43</v>
      </c>
      <c r="C9" s="24">
        <v>0</v>
      </c>
      <c r="D9" s="24">
        <v>0</v>
      </c>
      <c r="E9" s="11">
        <v>0</v>
      </c>
      <c r="F9" s="25">
        <v>0</v>
      </c>
      <c r="G9" s="25">
        <v>0</v>
      </c>
      <c r="H9" s="11">
        <v>0</v>
      </c>
      <c r="I9" s="15"/>
      <c r="J9" s="15"/>
      <c r="K9" s="15"/>
      <c r="L9" s="26"/>
      <c r="M9" s="26"/>
      <c r="N9" s="26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x14ac:dyDescent="0.3">
      <c r="A10" s="21">
        <v>5</v>
      </c>
      <c r="B10" s="21" t="s">
        <v>44</v>
      </c>
      <c r="C10" s="24">
        <v>7676996.4699999997</v>
      </c>
      <c r="D10" s="24">
        <v>0</v>
      </c>
      <c r="E10" s="11">
        <v>7676996.4699999997</v>
      </c>
      <c r="F10" s="25">
        <v>7585697</v>
      </c>
      <c r="G10" s="25">
        <v>0</v>
      </c>
      <c r="H10" s="11">
        <v>7585697</v>
      </c>
      <c r="I10" s="15"/>
      <c r="J10" s="15"/>
      <c r="K10" s="15"/>
      <c r="L10" s="26"/>
      <c r="M10" s="26"/>
      <c r="N10" s="26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x14ac:dyDescent="0.3">
      <c r="A11" s="21">
        <v>6.1</v>
      </c>
      <c r="B11" s="27" t="s">
        <v>21</v>
      </c>
      <c r="C11" s="24">
        <v>8448376.1399999987</v>
      </c>
      <c r="D11" s="24">
        <v>34995536.559999995</v>
      </c>
      <c r="E11" s="11">
        <v>43443912.699999996</v>
      </c>
      <c r="F11" s="25">
        <v>10937826.58</v>
      </c>
      <c r="G11" s="25">
        <v>53115608.259999998</v>
      </c>
      <c r="H11" s="11">
        <v>64053434.839999996</v>
      </c>
      <c r="I11" s="28"/>
      <c r="J11" s="15"/>
      <c r="K11" s="15"/>
      <c r="L11" s="26"/>
      <c r="M11" s="26"/>
      <c r="N11" s="26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x14ac:dyDescent="0.3">
      <c r="A12" s="21">
        <v>6.2</v>
      </c>
      <c r="B12" s="27" t="s">
        <v>45</v>
      </c>
      <c r="C12" s="24">
        <v>-1525542.25</v>
      </c>
      <c r="D12" s="24">
        <v>-6724191.21</v>
      </c>
      <c r="E12" s="11">
        <v>-8249733.46</v>
      </c>
      <c r="F12" s="25">
        <v>-1306979.6499999999</v>
      </c>
      <c r="G12" s="25">
        <v>-7680678.0099999998</v>
      </c>
      <c r="H12" s="11">
        <v>-8987657.6600000001</v>
      </c>
      <c r="I12" s="15"/>
      <c r="J12" s="15"/>
      <c r="K12" s="15"/>
      <c r="L12" s="26"/>
      <c r="M12" s="26"/>
      <c r="N12" s="26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x14ac:dyDescent="0.3">
      <c r="A13" s="21">
        <v>6</v>
      </c>
      <c r="B13" s="21" t="s">
        <v>46</v>
      </c>
      <c r="C13" s="11">
        <v>6922833.8899999987</v>
      </c>
      <c r="D13" s="11">
        <v>28271345.349999994</v>
      </c>
      <c r="E13" s="11">
        <v>35194179.239999995</v>
      </c>
      <c r="F13" s="11">
        <v>9630846.9299999997</v>
      </c>
      <c r="G13" s="11">
        <v>45434930.25</v>
      </c>
      <c r="H13" s="11">
        <v>55065777.18</v>
      </c>
      <c r="I13" s="15"/>
      <c r="J13" s="15"/>
      <c r="K13" s="15"/>
      <c r="L13" s="26"/>
      <c r="M13" s="26"/>
      <c r="N13" s="26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x14ac:dyDescent="0.3">
      <c r="A14" s="21">
        <v>7</v>
      </c>
      <c r="B14" s="21" t="s">
        <v>47</v>
      </c>
      <c r="C14" s="24">
        <v>110040.84999999999</v>
      </c>
      <c r="D14" s="24">
        <v>219108.44999999998</v>
      </c>
      <c r="E14" s="11">
        <v>329149.3</v>
      </c>
      <c r="F14" s="25">
        <v>175927.14</v>
      </c>
      <c r="G14" s="25">
        <v>487189.48999999993</v>
      </c>
      <c r="H14" s="11">
        <v>663116.62999999989</v>
      </c>
      <c r="I14" s="15"/>
      <c r="J14" s="15"/>
      <c r="K14" s="15"/>
      <c r="L14" s="26"/>
      <c r="M14" s="26"/>
      <c r="N14" s="26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x14ac:dyDescent="0.3">
      <c r="A15" s="21">
        <v>8</v>
      </c>
      <c r="B15" s="21" t="s">
        <v>48</v>
      </c>
      <c r="C15" s="24">
        <v>2270334.1799999997</v>
      </c>
      <c r="D15" s="24" t="s">
        <v>14</v>
      </c>
      <c r="E15" s="11">
        <v>2270334.1799999997</v>
      </c>
      <c r="F15" s="25">
        <v>2461379.7599999998</v>
      </c>
      <c r="G15" s="25" t="s">
        <v>14</v>
      </c>
      <c r="H15" s="11">
        <v>2461379.7599999998</v>
      </c>
      <c r="I15" s="15"/>
      <c r="J15" s="15"/>
      <c r="K15" s="15"/>
      <c r="L15" s="26"/>
      <c r="M15" s="26"/>
      <c r="N15" s="26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x14ac:dyDescent="0.3">
      <c r="A16" s="21">
        <v>9</v>
      </c>
      <c r="B16" s="21" t="s">
        <v>49</v>
      </c>
      <c r="C16" s="24">
        <v>20000</v>
      </c>
      <c r="D16" s="24">
        <v>0</v>
      </c>
      <c r="E16" s="11">
        <v>20000</v>
      </c>
      <c r="F16" s="25">
        <v>20000</v>
      </c>
      <c r="G16" s="25">
        <v>0</v>
      </c>
      <c r="H16" s="11">
        <v>20000</v>
      </c>
      <c r="I16" s="15"/>
      <c r="J16" s="15"/>
      <c r="K16" s="15"/>
      <c r="L16" s="26"/>
      <c r="M16" s="26"/>
      <c r="N16" s="26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x14ac:dyDescent="0.3">
      <c r="A17" s="21">
        <v>10</v>
      </c>
      <c r="B17" s="21" t="s">
        <v>50</v>
      </c>
      <c r="C17" s="24">
        <v>21030525.620000001</v>
      </c>
      <c r="D17" s="24" t="s">
        <v>14</v>
      </c>
      <c r="E17" s="11">
        <v>21030525.620000001</v>
      </c>
      <c r="F17" s="25">
        <v>22374655.84</v>
      </c>
      <c r="G17" s="25" t="s">
        <v>14</v>
      </c>
      <c r="H17" s="11">
        <v>22374655.84</v>
      </c>
      <c r="I17" s="15"/>
      <c r="J17" s="15"/>
      <c r="K17" s="15"/>
      <c r="L17" s="26"/>
      <c r="M17" s="26"/>
      <c r="N17" s="26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x14ac:dyDescent="0.3">
      <c r="A18" s="21">
        <v>11</v>
      </c>
      <c r="B18" s="21" t="s">
        <v>51</v>
      </c>
      <c r="C18" s="24">
        <v>1738337.7100000002</v>
      </c>
      <c r="D18" s="24">
        <v>91637.87</v>
      </c>
      <c r="E18" s="11">
        <v>1829975.58</v>
      </c>
      <c r="F18" s="25">
        <v>2420233.5299999998</v>
      </c>
      <c r="G18" s="25">
        <v>576862.77999999991</v>
      </c>
      <c r="H18" s="11">
        <v>2997096.3099999996</v>
      </c>
      <c r="I18" s="15"/>
      <c r="J18" s="15"/>
      <c r="K18" s="15"/>
      <c r="L18" s="26"/>
      <c r="M18" s="26"/>
      <c r="N18" s="26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x14ac:dyDescent="0.3">
      <c r="A19" s="21">
        <v>12</v>
      </c>
      <c r="B19" s="29" t="s">
        <v>15</v>
      </c>
      <c r="C19" s="6">
        <v>43973755.520000003</v>
      </c>
      <c r="D19" s="6">
        <v>79406671.609999999</v>
      </c>
      <c r="E19" s="6">
        <v>123380427.13</v>
      </c>
      <c r="F19" s="6">
        <v>48721489.900000006</v>
      </c>
      <c r="G19" s="6">
        <v>78111061.879999995</v>
      </c>
      <c r="H19" s="6">
        <v>126832551.78</v>
      </c>
      <c r="I19" s="15"/>
      <c r="J19" s="15"/>
      <c r="K19" s="15"/>
      <c r="L19" s="26"/>
      <c r="M19" s="26"/>
      <c r="N19" s="26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x14ac:dyDescent="0.3">
      <c r="A20" s="21"/>
      <c r="B20" s="22" t="s">
        <v>52</v>
      </c>
      <c r="C20" s="10"/>
      <c r="D20" s="10"/>
      <c r="E20" s="10"/>
      <c r="F20" s="12"/>
      <c r="G20" s="12"/>
      <c r="H20" s="10"/>
      <c r="I20" s="15"/>
      <c r="J20" s="15"/>
      <c r="K20" s="15"/>
      <c r="L20" s="26"/>
      <c r="M20" s="26"/>
      <c r="N20" s="26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x14ac:dyDescent="0.3">
      <c r="A21" s="21">
        <v>13</v>
      </c>
      <c r="B21" s="21" t="s">
        <v>53</v>
      </c>
      <c r="C21" s="24">
        <v>8150334.5</v>
      </c>
      <c r="D21" s="24">
        <v>150161.4</v>
      </c>
      <c r="E21" s="11">
        <v>8300495.9000000004</v>
      </c>
      <c r="F21" s="25">
        <v>199.18</v>
      </c>
      <c r="G21" s="25">
        <v>870697.57000000007</v>
      </c>
      <c r="H21" s="11">
        <v>870896.75000000012</v>
      </c>
      <c r="I21" s="15"/>
      <c r="J21" s="15"/>
      <c r="K21" s="15"/>
      <c r="L21" s="26"/>
      <c r="M21" s="26"/>
      <c r="N21" s="26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x14ac:dyDescent="0.3">
      <c r="A22" s="21">
        <v>14</v>
      </c>
      <c r="B22" s="21" t="s">
        <v>54</v>
      </c>
      <c r="C22" s="24">
        <v>3328964.71</v>
      </c>
      <c r="D22" s="24">
        <v>2419779.37</v>
      </c>
      <c r="E22" s="11">
        <v>5748744.0800000001</v>
      </c>
      <c r="F22" s="25">
        <v>9558953.5399999991</v>
      </c>
      <c r="G22" s="25">
        <v>4110557.3500000006</v>
      </c>
      <c r="H22" s="11">
        <v>13669510.890000001</v>
      </c>
      <c r="I22" s="15"/>
      <c r="J22" s="15"/>
      <c r="K22" s="15"/>
      <c r="L22" s="26"/>
      <c r="M22" s="26"/>
      <c r="N22" s="26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x14ac:dyDescent="0.3">
      <c r="A23" s="21">
        <v>15</v>
      </c>
      <c r="B23" s="21" t="s">
        <v>55</v>
      </c>
      <c r="C23" s="24">
        <v>518359.67999999993</v>
      </c>
      <c r="D23" s="24">
        <v>3910102.09</v>
      </c>
      <c r="E23" s="11">
        <v>4428461.7699999996</v>
      </c>
      <c r="F23" s="25">
        <v>1590010.9699999997</v>
      </c>
      <c r="G23" s="25">
        <v>5377472.9700000007</v>
      </c>
      <c r="H23" s="11">
        <v>6967483.9400000004</v>
      </c>
      <c r="I23" s="15"/>
      <c r="J23" s="15"/>
      <c r="K23" s="15"/>
      <c r="L23" s="26"/>
      <c r="M23" s="26"/>
      <c r="N23" s="26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x14ac:dyDescent="0.3">
      <c r="A24" s="21">
        <v>16</v>
      </c>
      <c r="B24" s="21" t="s">
        <v>56</v>
      </c>
      <c r="C24" s="24">
        <v>7165962.2999999998</v>
      </c>
      <c r="D24" s="24">
        <v>12598423.42</v>
      </c>
      <c r="E24" s="11">
        <v>19764385.719999999</v>
      </c>
      <c r="F24" s="25">
        <v>4103634.44</v>
      </c>
      <c r="G24" s="25">
        <v>18281638.259999998</v>
      </c>
      <c r="H24" s="11">
        <v>22385272.699999999</v>
      </c>
      <c r="I24" s="15"/>
      <c r="J24" s="15"/>
      <c r="K24" s="15"/>
      <c r="L24" s="26"/>
      <c r="M24" s="26"/>
      <c r="N24" s="26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x14ac:dyDescent="0.3">
      <c r="A25" s="21">
        <v>17</v>
      </c>
      <c r="B25" s="21" t="s">
        <v>57</v>
      </c>
      <c r="C25" s="24"/>
      <c r="D25" s="24"/>
      <c r="E25" s="11">
        <v>0</v>
      </c>
      <c r="F25" s="25"/>
      <c r="G25" s="25"/>
      <c r="H25" s="11">
        <v>0</v>
      </c>
      <c r="I25" s="15"/>
      <c r="J25" s="15"/>
      <c r="K25" s="15"/>
      <c r="L25" s="26"/>
      <c r="M25" s="26"/>
      <c r="N25" s="26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x14ac:dyDescent="0.3">
      <c r="A26" s="21">
        <v>18</v>
      </c>
      <c r="B26" s="21" t="s">
        <v>58</v>
      </c>
      <c r="C26" s="24">
        <v>0</v>
      </c>
      <c r="D26" s="24">
        <v>39072737.079999998</v>
      </c>
      <c r="E26" s="11">
        <v>39072737.079999998</v>
      </c>
      <c r="F26" s="25">
        <v>0</v>
      </c>
      <c r="G26" s="25">
        <v>37110627.480000004</v>
      </c>
      <c r="H26" s="11">
        <v>37110627.480000004</v>
      </c>
      <c r="I26" s="15"/>
      <c r="J26" s="15"/>
      <c r="K26" s="15"/>
      <c r="L26" s="26"/>
      <c r="M26" s="26"/>
      <c r="N26" s="26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x14ac:dyDescent="0.3">
      <c r="A27" s="21">
        <v>19</v>
      </c>
      <c r="B27" s="21" t="s">
        <v>59</v>
      </c>
      <c r="C27" s="24">
        <v>141783.54999999999</v>
      </c>
      <c r="D27" s="24">
        <v>24048306.25</v>
      </c>
      <c r="E27" s="11">
        <v>24190089.800000001</v>
      </c>
      <c r="F27" s="25">
        <v>94257.64</v>
      </c>
      <c r="G27" s="25">
        <v>18269250.649999999</v>
      </c>
      <c r="H27" s="11">
        <v>18363508.289999999</v>
      </c>
      <c r="I27" s="15"/>
      <c r="J27" s="15"/>
      <c r="K27" s="15"/>
      <c r="L27" s="26"/>
      <c r="M27" s="26"/>
      <c r="N27" s="26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x14ac:dyDescent="0.3">
      <c r="A28" s="21">
        <v>20</v>
      </c>
      <c r="B28" s="21" t="s">
        <v>60</v>
      </c>
      <c r="C28" s="24">
        <v>1207728.52</v>
      </c>
      <c r="D28" s="24">
        <v>121381.95999999999</v>
      </c>
      <c r="E28" s="11">
        <v>1329110.48</v>
      </c>
      <c r="F28" s="25">
        <v>1132923.1499999999</v>
      </c>
      <c r="G28" s="25">
        <v>547386.46</v>
      </c>
      <c r="H28" s="11">
        <v>1680309.6099999999</v>
      </c>
      <c r="I28" s="15"/>
      <c r="J28" s="15"/>
      <c r="K28" s="15"/>
      <c r="L28" s="26"/>
      <c r="M28" s="26"/>
      <c r="N28" s="26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x14ac:dyDescent="0.3">
      <c r="A29" s="21">
        <v>21</v>
      </c>
      <c r="B29" s="21" t="s">
        <v>61</v>
      </c>
      <c r="C29" s="24">
        <v>0</v>
      </c>
      <c r="D29" s="24">
        <v>2628600</v>
      </c>
      <c r="E29" s="11">
        <v>2628600</v>
      </c>
      <c r="F29" s="25">
        <v>0</v>
      </c>
      <c r="G29" s="25">
        <v>2496600</v>
      </c>
      <c r="H29" s="11">
        <v>2496600</v>
      </c>
      <c r="I29" s="15"/>
      <c r="J29" s="15"/>
      <c r="K29" s="15"/>
      <c r="L29" s="26"/>
      <c r="M29" s="26"/>
      <c r="N29" s="26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x14ac:dyDescent="0.3">
      <c r="A30" s="21">
        <v>22</v>
      </c>
      <c r="B30" s="29" t="s">
        <v>22</v>
      </c>
      <c r="C30" s="6">
        <v>20513133.260000002</v>
      </c>
      <c r="D30" s="6">
        <v>84949491.569999993</v>
      </c>
      <c r="E30" s="6">
        <v>105462624.83</v>
      </c>
      <c r="F30" s="6">
        <v>16479978.919999998</v>
      </c>
      <c r="G30" s="6">
        <v>87064230.739999995</v>
      </c>
      <c r="H30" s="6">
        <v>103544209.66</v>
      </c>
      <c r="I30" s="15"/>
      <c r="J30" s="15"/>
      <c r="K30" s="15"/>
      <c r="L30" s="26"/>
      <c r="M30" s="26"/>
      <c r="N30" s="26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x14ac:dyDescent="0.3">
      <c r="A31" s="21"/>
      <c r="B31" s="22" t="s">
        <v>20</v>
      </c>
      <c r="C31" s="10"/>
      <c r="D31" s="10"/>
      <c r="E31" s="10"/>
      <c r="F31" s="12"/>
      <c r="G31" s="12"/>
      <c r="H31" s="10"/>
      <c r="I31" s="15"/>
      <c r="J31" s="15"/>
      <c r="K31" s="15"/>
      <c r="L31" s="26"/>
      <c r="M31" s="26"/>
      <c r="N31" s="26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x14ac:dyDescent="0.3">
      <c r="A32" s="21">
        <v>23</v>
      </c>
      <c r="B32" s="21" t="s">
        <v>62</v>
      </c>
      <c r="C32" s="24">
        <v>30000000</v>
      </c>
      <c r="D32" s="10" t="s">
        <v>14</v>
      </c>
      <c r="E32" s="11">
        <v>30000000</v>
      </c>
      <c r="F32" s="25">
        <v>30000000</v>
      </c>
      <c r="G32" s="12" t="s">
        <v>14</v>
      </c>
      <c r="H32" s="11">
        <v>30000000</v>
      </c>
      <c r="I32" s="15"/>
      <c r="J32" s="15"/>
      <c r="K32" s="15"/>
      <c r="L32" s="26"/>
      <c r="M32" s="26"/>
      <c r="N32" s="26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58" x14ac:dyDescent="0.3">
      <c r="A33" s="21">
        <v>24</v>
      </c>
      <c r="B33" s="21" t="s">
        <v>63</v>
      </c>
      <c r="C33" s="24">
        <v>0</v>
      </c>
      <c r="D33" s="10" t="s">
        <v>14</v>
      </c>
      <c r="E33" s="11">
        <v>0</v>
      </c>
      <c r="F33" s="25">
        <v>0</v>
      </c>
      <c r="G33" s="12" t="s">
        <v>14</v>
      </c>
      <c r="H33" s="11">
        <v>0</v>
      </c>
      <c r="I33" s="15"/>
      <c r="J33" s="15"/>
      <c r="K33" s="15"/>
      <c r="L33" s="26"/>
      <c r="M33" s="26"/>
      <c r="N33" s="26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58" x14ac:dyDescent="0.3">
      <c r="A34" s="21">
        <v>25</v>
      </c>
      <c r="B34" s="27" t="s">
        <v>64</v>
      </c>
      <c r="C34" s="24">
        <v>0</v>
      </c>
      <c r="D34" s="10" t="s">
        <v>14</v>
      </c>
      <c r="E34" s="11">
        <v>0</v>
      </c>
      <c r="F34" s="25">
        <v>0</v>
      </c>
      <c r="G34" s="12" t="s">
        <v>14</v>
      </c>
      <c r="H34" s="11">
        <v>0</v>
      </c>
      <c r="I34" s="15"/>
      <c r="J34" s="15"/>
      <c r="K34" s="15"/>
      <c r="L34" s="26"/>
      <c r="M34" s="26"/>
      <c r="N34" s="26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58" x14ac:dyDescent="0.3">
      <c r="A35" s="21">
        <v>26</v>
      </c>
      <c r="B35" s="21" t="s">
        <v>65</v>
      </c>
      <c r="C35" s="24">
        <v>0</v>
      </c>
      <c r="D35" s="10" t="s">
        <v>14</v>
      </c>
      <c r="E35" s="11">
        <v>0</v>
      </c>
      <c r="F35" s="25">
        <v>0</v>
      </c>
      <c r="G35" s="12" t="s">
        <v>14</v>
      </c>
      <c r="H35" s="11">
        <v>0</v>
      </c>
      <c r="I35" s="15"/>
      <c r="J35" s="15"/>
      <c r="K35" s="15"/>
      <c r="L35" s="26"/>
      <c r="M35" s="26"/>
      <c r="N35" s="26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58" x14ac:dyDescent="0.3">
      <c r="A36" s="21">
        <v>27</v>
      </c>
      <c r="B36" s="21" t="s">
        <v>66</v>
      </c>
      <c r="C36" s="24">
        <v>0</v>
      </c>
      <c r="D36" s="10" t="s">
        <v>14</v>
      </c>
      <c r="E36" s="11">
        <v>0</v>
      </c>
      <c r="F36" s="25">
        <v>0</v>
      </c>
      <c r="G36" s="12" t="s">
        <v>14</v>
      </c>
      <c r="H36" s="11">
        <v>0</v>
      </c>
      <c r="I36" s="15"/>
      <c r="J36" s="15"/>
      <c r="K36" s="15"/>
      <c r="L36" s="26"/>
      <c r="M36" s="26"/>
      <c r="N36" s="26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58" x14ac:dyDescent="0.3">
      <c r="A37" s="21">
        <v>28</v>
      </c>
      <c r="B37" s="21" t="s">
        <v>67</v>
      </c>
      <c r="C37" s="24">
        <v>-17286471.280000001</v>
      </c>
      <c r="D37" s="10" t="s">
        <v>14</v>
      </c>
      <c r="E37" s="11">
        <v>-17286471.280000001</v>
      </c>
      <c r="F37" s="25">
        <v>-11915931.36999999</v>
      </c>
      <c r="G37" s="12" t="s">
        <v>14</v>
      </c>
      <c r="H37" s="11">
        <v>-11915931.36999999</v>
      </c>
      <c r="I37" s="15"/>
      <c r="J37" s="15"/>
      <c r="K37" s="15"/>
      <c r="L37" s="26"/>
      <c r="M37" s="26"/>
      <c r="N37" s="26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58" x14ac:dyDescent="0.3">
      <c r="A38" s="21">
        <v>29</v>
      </c>
      <c r="B38" s="21" t="s">
        <v>68</v>
      </c>
      <c r="C38" s="24">
        <v>5204273.49</v>
      </c>
      <c r="D38" s="10" t="s">
        <v>14</v>
      </c>
      <c r="E38" s="11">
        <v>5204273.49</v>
      </c>
      <c r="F38" s="25">
        <v>5204273.49</v>
      </c>
      <c r="G38" s="12" t="s">
        <v>14</v>
      </c>
      <c r="H38" s="11">
        <v>5204273.49</v>
      </c>
      <c r="I38" s="15"/>
      <c r="J38" s="15"/>
      <c r="K38" s="15"/>
      <c r="L38" s="26"/>
      <c r="M38" s="26"/>
      <c r="N38" s="26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58" x14ac:dyDescent="0.3">
      <c r="A39" s="21">
        <v>30</v>
      </c>
      <c r="B39" s="29" t="s">
        <v>69</v>
      </c>
      <c r="C39" s="6">
        <v>17917802.210000001</v>
      </c>
      <c r="D39" s="30" t="s">
        <v>14</v>
      </c>
      <c r="E39" s="6">
        <v>17917802.210000001</v>
      </c>
      <c r="F39" s="6">
        <v>23288342.120000012</v>
      </c>
      <c r="G39" s="30" t="s">
        <v>14</v>
      </c>
      <c r="H39" s="6">
        <v>23288342.120000012</v>
      </c>
      <c r="L39" s="26"/>
      <c r="M39" s="26"/>
      <c r="N39" s="26"/>
    </row>
    <row r="40" spans="1:58" x14ac:dyDescent="0.3">
      <c r="A40" s="21">
        <v>31</v>
      </c>
      <c r="B40" s="29" t="s">
        <v>70</v>
      </c>
      <c r="C40" s="6">
        <v>38430935.469999999</v>
      </c>
      <c r="D40" s="6">
        <v>84949491.569999993</v>
      </c>
      <c r="E40" s="6">
        <v>123380427.03999999</v>
      </c>
      <c r="F40" s="6">
        <v>39768321.040000007</v>
      </c>
      <c r="G40" s="6">
        <v>87064230.739999995</v>
      </c>
      <c r="H40" s="6">
        <v>126832551.78</v>
      </c>
      <c r="L40" s="26"/>
      <c r="M40" s="26"/>
      <c r="N40" s="26"/>
    </row>
    <row r="41" spans="1:58" x14ac:dyDescent="0.3">
      <c r="A41" s="31"/>
      <c r="B41" s="15"/>
      <c r="C41" s="15"/>
      <c r="D41" s="32"/>
      <c r="E41" s="26"/>
      <c r="F41" s="15"/>
      <c r="G41" s="15"/>
      <c r="H41" s="26"/>
    </row>
    <row r="42" spans="1:58" x14ac:dyDescent="0.3">
      <c r="A42" s="31"/>
      <c r="B42" s="15"/>
      <c r="C42" s="15"/>
      <c r="D42" s="32"/>
      <c r="E42" s="26"/>
      <c r="F42" s="15"/>
      <c r="G42" s="15"/>
      <c r="H42" s="26"/>
    </row>
    <row r="43" spans="1:58" x14ac:dyDescent="0.3">
      <c r="A43" s="33" t="s">
        <v>76</v>
      </c>
      <c r="B43" s="15"/>
      <c r="C43" s="15"/>
      <c r="D43" s="32"/>
      <c r="E43" s="26"/>
      <c r="F43" s="15"/>
      <c r="G43" s="15"/>
      <c r="H43" s="26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</row>
    <row r="44" spans="1:58" x14ac:dyDescent="0.3">
      <c r="A44" s="33" t="s">
        <v>77</v>
      </c>
      <c r="B44" s="15"/>
      <c r="C44" s="15"/>
      <c r="D44" s="15"/>
      <c r="E44" s="26"/>
      <c r="F44" s="15"/>
      <c r="G44" s="15"/>
      <c r="H44" s="26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</row>
    <row r="45" spans="1:58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</row>
    <row r="46" spans="1:58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</row>
    <row r="47" spans="1:58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</row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55000000000000004" right="0.26" top="0.33" bottom="0.24" header="0.2" footer="0.17"/>
  <pageSetup scale="77" orientation="portrait" r:id="rId1"/>
  <headerFooter alignWithMargins="0">
    <oddHeader>&amp;R&amp;"Geo_Arial,Regular"&amp;9ÊÏÌÄÒÝÉÖËÉ ÁÀÍÊÉÓ ×ÉÍÀÍÓÖÒÉ ÌÃÂÏÌÀÒÄÏÁÉÓ ÂÀÌàÅÉÒÅÀËÏÁÉÓ ßÄÓÉÓ ÃÀÍÀÒÈÉ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Q72"/>
  <sheetViews>
    <sheetView showGridLines="0" view="pageBreakPreview" zoomScaleNormal="100" zoomScaleSheetLayoutView="100" workbookViewId="0">
      <selection activeCell="B3" sqref="B3"/>
    </sheetView>
  </sheetViews>
  <sheetFormatPr defaultRowHeight="15" x14ac:dyDescent="0.3"/>
  <cols>
    <col min="1" max="1" width="8.5703125" style="75" customWidth="1"/>
    <col min="2" max="2" width="47" style="75" customWidth="1"/>
    <col min="3" max="3" width="10" style="75" bestFit="1" customWidth="1"/>
    <col min="4" max="4" width="11.7109375" style="75" customWidth="1"/>
    <col min="5" max="5" width="13" style="75" customWidth="1"/>
    <col min="6" max="6" width="11.85546875" style="77" customWidth="1"/>
    <col min="7" max="7" width="12.28515625" style="77" customWidth="1"/>
    <col min="8" max="8" width="13.140625" style="77" customWidth="1"/>
    <col min="9" max="225" width="9.140625" style="95"/>
    <col min="226" max="16384" width="9.140625" style="77"/>
  </cols>
  <sheetData>
    <row r="1" spans="1:21" x14ac:dyDescent="0.3">
      <c r="A1" s="3" t="s">
        <v>35</v>
      </c>
      <c r="B1" s="73" t="str">
        <f>'RC'!B1</f>
        <v>ბითიეი</v>
      </c>
      <c r="C1" s="15"/>
      <c r="D1" s="15"/>
      <c r="E1" s="15"/>
      <c r="H1" s="15"/>
    </row>
    <row r="2" spans="1:21" ht="15.75" thickBot="1" x14ac:dyDescent="0.35">
      <c r="A2" s="4" t="s">
        <v>36</v>
      </c>
      <c r="B2" s="122">
        <v>41912</v>
      </c>
      <c r="C2" s="15"/>
      <c r="D2" s="15"/>
      <c r="E2" s="15"/>
      <c r="H2" s="16" t="s">
        <v>78</v>
      </c>
    </row>
    <row r="3" spans="1:21" x14ac:dyDescent="0.3">
      <c r="A3" s="16"/>
      <c r="B3" s="96"/>
      <c r="C3" s="15"/>
      <c r="D3" s="15"/>
      <c r="E3" s="15"/>
      <c r="H3" s="16"/>
    </row>
    <row r="4" spans="1:21" x14ac:dyDescent="0.3">
      <c r="A4" s="77"/>
      <c r="B4" s="97" t="s">
        <v>219</v>
      </c>
      <c r="C4" s="15"/>
      <c r="D4" s="15"/>
      <c r="E4" s="15"/>
      <c r="H4" s="78" t="s">
        <v>75</v>
      </c>
    </row>
    <row r="5" spans="1:21" x14ac:dyDescent="0.3">
      <c r="A5" s="98"/>
      <c r="B5" s="80"/>
      <c r="C5" s="129" t="s">
        <v>37</v>
      </c>
      <c r="D5" s="130"/>
      <c r="E5" s="131"/>
      <c r="F5" s="129" t="s">
        <v>38</v>
      </c>
      <c r="G5" s="130"/>
      <c r="H5" s="131"/>
    </row>
    <row r="6" spans="1:21" x14ac:dyDescent="0.3">
      <c r="A6" s="87" t="s">
        <v>0</v>
      </c>
      <c r="B6" s="99"/>
      <c r="C6" s="23" t="s">
        <v>71</v>
      </c>
      <c r="D6" s="23" t="s">
        <v>72</v>
      </c>
      <c r="E6" s="23" t="s">
        <v>73</v>
      </c>
      <c r="F6" s="23" t="s">
        <v>71</v>
      </c>
      <c r="G6" s="23" t="s">
        <v>72</v>
      </c>
      <c r="H6" s="23" t="s">
        <v>73</v>
      </c>
    </row>
    <row r="7" spans="1:21" x14ac:dyDescent="0.3">
      <c r="A7" s="81"/>
      <c r="B7" s="100" t="s">
        <v>83</v>
      </c>
      <c r="C7" s="10"/>
      <c r="D7" s="10"/>
      <c r="E7" s="10"/>
      <c r="F7" s="10"/>
      <c r="G7" s="10"/>
      <c r="H7" s="10"/>
    </row>
    <row r="8" spans="1:21" ht="30" x14ac:dyDescent="0.3">
      <c r="A8" s="81">
        <v>1</v>
      </c>
      <c r="B8" s="101" t="s">
        <v>84</v>
      </c>
      <c r="C8" s="10">
        <v>109216.92</v>
      </c>
      <c r="D8" s="10">
        <v>117614.59</v>
      </c>
      <c r="E8" s="13">
        <v>226831.51</v>
      </c>
      <c r="F8" s="12">
        <v>159954.22</v>
      </c>
      <c r="G8" s="12">
        <v>68412.73</v>
      </c>
      <c r="H8" s="13">
        <v>228366.95</v>
      </c>
      <c r="O8" s="102"/>
      <c r="P8" s="102"/>
      <c r="Q8" s="102"/>
      <c r="R8" s="102"/>
      <c r="S8" s="102"/>
      <c r="T8" s="102"/>
      <c r="U8" s="102"/>
    </row>
    <row r="9" spans="1:21" x14ac:dyDescent="0.3">
      <c r="A9" s="81">
        <v>2</v>
      </c>
      <c r="B9" s="101" t="s">
        <v>85</v>
      </c>
      <c r="C9" s="13">
        <v>1089363.28</v>
      </c>
      <c r="D9" s="13">
        <v>4686282.9899999993</v>
      </c>
      <c r="E9" s="13">
        <v>5775646.2699999996</v>
      </c>
      <c r="F9" s="13">
        <v>1750206.43</v>
      </c>
      <c r="G9" s="13">
        <v>7949956.1899999995</v>
      </c>
      <c r="H9" s="13">
        <v>9700162.6199999992</v>
      </c>
      <c r="O9" s="102"/>
      <c r="P9" s="102"/>
      <c r="Q9" s="102"/>
      <c r="R9" s="102"/>
      <c r="S9" s="102"/>
      <c r="T9" s="102"/>
    </row>
    <row r="10" spans="1:21" x14ac:dyDescent="0.3">
      <c r="A10" s="81">
        <v>2.1</v>
      </c>
      <c r="B10" s="103" t="s">
        <v>86</v>
      </c>
      <c r="C10" s="10">
        <v>0</v>
      </c>
      <c r="D10" s="10">
        <v>0</v>
      </c>
      <c r="E10" s="13">
        <v>0</v>
      </c>
      <c r="F10" s="12">
        <v>0</v>
      </c>
      <c r="G10" s="12">
        <v>0</v>
      </c>
      <c r="H10" s="13">
        <v>0</v>
      </c>
      <c r="O10" s="102"/>
      <c r="P10" s="102"/>
      <c r="Q10" s="102"/>
      <c r="R10" s="102"/>
      <c r="S10" s="102"/>
      <c r="T10" s="102"/>
    </row>
    <row r="11" spans="1:21" ht="30" x14ac:dyDescent="0.3">
      <c r="A11" s="81">
        <v>2.2000000000000002</v>
      </c>
      <c r="B11" s="103" t="s">
        <v>87</v>
      </c>
      <c r="C11" s="10">
        <v>245371.92000000004</v>
      </c>
      <c r="D11" s="10">
        <v>1042314.2099999997</v>
      </c>
      <c r="E11" s="13">
        <v>1287686.1299999999</v>
      </c>
      <c r="F11" s="12">
        <v>336660.23000000004</v>
      </c>
      <c r="G11" s="12">
        <v>2024913.7400000002</v>
      </c>
      <c r="H11" s="13">
        <v>2361573.9700000002</v>
      </c>
      <c r="O11" s="102"/>
      <c r="P11" s="102"/>
      <c r="Q11" s="102"/>
      <c r="R11" s="102"/>
      <c r="S11" s="102"/>
      <c r="T11" s="102"/>
    </row>
    <row r="12" spans="1:21" x14ac:dyDescent="0.3">
      <c r="A12" s="81">
        <v>2.2999999999999998</v>
      </c>
      <c r="B12" s="103" t="s">
        <v>88</v>
      </c>
      <c r="C12" s="10">
        <v>0</v>
      </c>
      <c r="D12" s="10">
        <v>0</v>
      </c>
      <c r="E12" s="13">
        <v>0</v>
      </c>
      <c r="F12" s="12">
        <v>0</v>
      </c>
      <c r="G12" s="12">
        <v>0</v>
      </c>
      <c r="H12" s="13">
        <v>0</v>
      </c>
      <c r="O12" s="102"/>
      <c r="P12" s="102"/>
      <c r="Q12" s="102"/>
      <c r="R12" s="102"/>
      <c r="S12" s="102"/>
      <c r="T12" s="102"/>
    </row>
    <row r="13" spans="1:21" ht="30" x14ac:dyDescent="0.3">
      <c r="A13" s="81">
        <v>2.4</v>
      </c>
      <c r="B13" s="103" t="s">
        <v>89</v>
      </c>
      <c r="C13" s="10">
        <v>11590.1</v>
      </c>
      <c r="D13" s="10">
        <v>21529.54</v>
      </c>
      <c r="E13" s="13">
        <v>33119.64</v>
      </c>
      <c r="F13" s="12">
        <v>32768.19</v>
      </c>
      <c r="G13" s="12">
        <v>364764.61</v>
      </c>
      <c r="H13" s="13">
        <v>397532.8</v>
      </c>
      <c r="O13" s="102"/>
      <c r="P13" s="102"/>
      <c r="Q13" s="102"/>
      <c r="R13" s="102"/>
      <c r="S13" s="102"/>
      <c r="T13" s="102"/>
    </row>
    <row r="14" spans="1:21" ht="30" x14ac:dyDescent="0.3">
      <c r="A14" s="81">
        <v>2.5</v>
      </c>
      <c r="B14" s="103" t="s">
        <v>90</v>
      </c>
      <c r="C14" s="10">
        <v>67166.490000000005</v>
      </c>
      <c r="D14" s="10">
        <v>357386.84</v>
      </c>
      <c r="E14" s="13">
        <v>424553.33</v>
      </c>
      <c r="F14" s="12">
        <v>20012.47</v>
      </c>
      <c r="G14" s="12">
        <v>328429.89</v>
      </c>
      <c r="H14" s="13">
        <v>348442.36</v>
      </c>
      <c r="O14" s="102"/>
      <c r="P14" s="102"/>
      <c r="Q14" s="102"/>
      <c r="R14" s="102"/>
      <c r="S14" s="102"/>
      <c r="T14" s="102"/>
    </row>
    <row r="15" spans="1:21" ht="30" x14ac:dyDescent="0.3">
      <c r="A15" s="81">
        <v>2.6</v>
      </c>
      <c r="B15" s="103" t="s">
        <v>91</v>
      </c>
      <c r="C15" s="10">
        <v>743.77</v>
      </c>
      <c r="D15" s="10">
        <v>108795.37</v>
      </c>
      <c r="E15" s="13">
        <v>109539.14</v>
      </c>
      <c r="F15" s="12">
        <v>40781.379999999997</v>
      </c>
      <c r="G15" s="12">
        <v>230941.11</v>
      </c>
      <c r="H15" s="13">
        <v>271722.49</v>
      </c>
      <c r="O15" s="102"/>
      <c r="P15" s="102"/>
      <c r="Q15" s="102"/>
      <c r="R15" s="102"/>
      <c r="S15" s="102"/>
      <c r="T15" s="102"/>
    </row>
    <row r="16" spans="1:21" ht="30" x14ac:dyDescent="0.3">
      <c r="A16" s="81">
        <v>2.7</v>
      </c>
      <c r="B16" s="103" t="s">
        <v>92</v>
      </c>
      <c r="C16" s="10">
        <v>0</v>
      </c>
      <c r="D16" s="10">
        <v>0</v>
      </c>
      <c r="E16" s="13">
        <v>0</v>
      </c>
      <c r="F16" s="12">
        <v>0</v>
      </c>
      <c r="G16" s="12">
        <v>4019.13</v>
      </c>
      <c r="H16" s="13">
        <v>4019.13</v>
      </c>
      <c r="O16" s="102"/>
      <c r="P16" s="102"/>
      <c r="Q16" s="102"/>
      <c r="R16" s="102"/>
      <c r="S16" s="102"/>
      <c r="T16" s="102"/>
    </row>
    <row r="17" spans="1:20" x14ac:dyDescent="0.3">
      <c r="A17" s="81">
        <v>2.8</v>
      </c>
      <c r="B17" s="103" t="s">
        <v>93</v>
      </c>
      <c r="C17" s="10">
        <v>650385.25</v>
      </c>
      <c r="D17" s="10">
        <v>2975857.73</v>
      </c>
      <c r="E17" s="13">
        <v>3626242.98</v>
      </c>
      <c r="F17" s="12">
        <v>994557.47</v>
      </c>
      <c r="G17" s="12">
        <v>4168902.53</v>
      </c>
      <c r="H17" s="13">
        <v>5163460</v>
      </c>
      <c r="O17" s="102"/>
      <c r="P17" s="102"/>
      <c r="Q17" s="102"/>
      <c r="R17" s="102"/>
      <c r="S17" s="102"/>
      <c r="T17" s="102"/>
    </row>
    <row r="18" spans="1:20" x14ac:dyDescent="0.3">
      <c r="A18" s="81">
        <v>2.9</v>
      </c>
      <c r="B18" s="103" t="s">
        <v>94</v>
      </c>
      <c r="C18" s="10">
        <v>114105.75</v>
      </c>
      <c r="D18" s="10">
        <v>180399.3</v>
      </c>
      <c r="E18" s="13">
        <v>294505.05</v>
      </c>
      <c r="F18" s="12">
        <v>325426.69</v>
      </c>
      <c r="G18" s="12">
        <v>827985.18</v>
      </c>
      <c r="H18" s="13">
        <v>1153411.8700000001</v>
      </c>
      <c r="O18" s="102"/>
      <c r="P18" s="102"/>
      <c r="Q18" s="102"/>
      <c r="R18" s="102"/>
      <c r="S18" s="102"/>
      <c r="T18" s="102"/>
    </row>
    <row r="19" spans="1:20" ht="39.75" x14ac:dyDescent="0.3">
      <c r="A19" s="81">
        <v>3</v>
      </c>
      <c r="B19" s="104" t="s">
        <v>198</v>
      </c>
      <c r="C19" s="10">
        <v>24159.79</v>
      </c>
      <c r="D19" s="10">
        <v>82818.38</v>
      </c>
      <c r="E19" s="13">
        <v>106978.17000000001</v>
      </c>
      <c r="F19" s="12">
        <v>225347.11</v>
      </c>
      <c r="G19" s="12">
        <v>165952.67000000001</v>
      </c>
      <c r="H19" s="13">
        <v>391299.78</v>
      </c>
      <c r="O19" s="102"/>
      <c r="P19" s="102"/>
      <c r="Q19" s="102"/>
      <c r="R19" s="102"/>
      <c r="S19" s="102"/>
      <c r="T19" s="102"/>
    </row>
    <row r="20" spans="1:20" ht="30" x14ac:dyDescent="0.3">
      <c r="A20" s="81">
        <v>4</v>
      </c>
      <c r="B20" s="101" t="s">
        <v>95</v>
      </c>
      <c r="C20" s="10">
        <v>359449.59999999998</v>
      </c>
      <c r="D20" s="10"/>
      <c r="E20" s="13">
        <v>359449.59999999998</v>
      </c>
      <c r="F20" s="12">
        <v>196812.17</v>
      </c>
      <c r="G20" s="12"/>
      <c r="H20" s="13">
        <v>196812.17</v>
      </c>
      <c r="O20" s="102"/>
      <c r="P20" s="102"/>
      <c r="Q20" s="102"/>
      <c r="R20" s="102"/>
      <c r="S20" s="102"/>
      <c r="T20" s="102"/>
    </row>
    <row r="21" spans="1:20" x14ac:dyDescent="0.3">
      <c r="A21" s="81">
        <v>5</v>
      </c>
      <c r="B21" s="101" t="s">
        <v>96</v>
      </c>
      <c r="C21" s="10">
        <v>36764.61</v>
      </c>
      <c r="D21" s="10">
        <v>25437.71</v>
      </c>
      <c r="E21" s="13">
        <v>62202.32</v>
      </c>
      <c r="F21" s="12">
        <v>8816.7999999999993</v>
      </c>
      <c r="G21" s="12">
        <v>26707.17</v>
      </c>
      <c r="H21" s="13">
        <v>35523.97</v>
      </c>
      <c r="O21" s="102"/>
      <c r="P21" s="102"/>
      <c r="Q21" s="102"/>
      <c r="R21" s="102"/>
      <c r="S21" s="102"/>
      <c r="T21" s="102"/>
    </row>
    <row r="22" spans="1:20" x14ac:dyDescent="0.3">
      <c r="A22" s="81">
        <v>6</v>
      </c>
      <c r="B22" s="105" t="s">
        <v>97</v>
      </c>
      <c r="C22" s="13">
        <v>1618954.2</v>
      </c>
      <c r="D22" s="13">
        <v>4912153.669999999</v>
      </c>
      <c r="E22" s="13">
        <v>6531107.8699999992</v>
      </c>
      <c r="F22" s="13">
        <v>2341136.7299999995</v>
      </c>
      <c r="G22" s="13">
        <v>8211028.7599999998</v>
      </c>
      <c r="H22" s="13">
        <v>10552165.489999998</v>
      </c>
      <c r="O22" s="102"/>
      <c r="P22" s="102"/>
      <c r="Q22" s="102"/>
      <c r="R22" s="102"/>
      <c r="S22" s="102"/>
      <c r="T22" s="102"/>
    </row>
    <row r="23" spans="1:20" x14ac:dyDescent="0.3">
      <c r="A23" s="81"/>
      <c r="B23" s="100" t="s">
        <v>98</v>
      </c>
      <c r="C23" s="10"/>
      <c r="D23" s="10"/>
      <c r="E23" s="10"/>
      <c r="F23" s="12"/>
      <c r="G23" s="12"/>
      <c r="H23" s="10"/>
      <c r="O23" s="102"/>
      <c r="P23" s="102"/>
      <c r="Q23" s="102"/>
      <c r="R23" s="102"/>
      <c r="S23" s="102"/>
      <c r="T23" s="102"/>
    </row>
    <row r="24" spans="1:20" ht="30" x14ac:dyDescent="0.3">
      <c r="A24" s="81">
        <v>7</v>
      </c>
      <c r="B24" s="101" t="s">
        <v>99</v>
      </c>
      <c r="C24" s="10">
        <v>134586.47</v>
      </c>
      <c r="D24" s="10">
        <v>834.51</v>
      </c>
      <c r="E24" s="11">
        <v>135420.98000000001</v>
      </c>
      <c r="F24" s="12">
        <v>490033</v>
      </c>
      <c r="G24" s="12">
        <v>5024.87</v>
      </c>
      <c r="H24" s="11">
        <v>495057.87</v>
      </c>
      <c r="O24" s="102"/>
      <c r="P24" s="102"/>
      <c r="Q24" s="102"/>
      <c r="R24" s="102"/>
      <c r="S24" s="102"/>
      <c r="T24" s="102"/>
    </row>
    <row r="25" spans="1:20" x14ac:dyDescent="0.3">
      <c r="A25" s="81">
        <v>8</v>
      </c>
      <c r="B25" s="101" t="s">
        <v>100</v>
      </c>
      <c r="C25" s="10">
        <v>434625.98</v>
      </c>
      <c r="D25" s="10">
        <v>1081711.69</v>
      </c>
      <c r="E25" s="11">
        <v>1516337.67</v>
      </c>
      <c r="F25" s="12">
        <v>486255.13</v>
      </c>
      <c r="G25" s="12">
        <v>1585417.6499999899</v>
      </c>
      <c r="H25" s="11">
        <v>2071672.77999999</v>
      </c>
      <c r="O25" s="102"/>
      <c r="P25" s="102"/>
      <c r="Q25" s="102"/>
      <c r="R25" s="102"/>
      <c r="S25" s="102"/>
      <c r="T25" s="102"/>
    </row>
    <row r="26" spans="1:20" x14ac:dyDescent="0.3">
      <c r="A26" s="81">
        <v>9</v>
      </c>
      <c r="B26" s="101" t="s">
        <v>101</v>
      </c>
      <c r="C26" s="10">
        <v>80494.87</v>
      </c>
      <c r="D26" s="10">
        <v>46646.94</v>
      </c>
      <c r="E26" s="11">
        <v>127141.81</v>
      </c>
      <c r="F26" s="12">
        <v>49816.78</v>
      </c>
      <c r="G26" s="12">
        <v>96661.73</v>
      </c>
      <c r="H26" s="11">
        <v>146478.51</v>
      </c>
      <c r="O26" s="102"/>
      <c r="P26" s="102"/>
      <c r="Q26" s="102"/>
      <c r="R26" s="102"/>
      <c r="S26" s="102"/>
      <c r="T26" s="102"/>
    </row>
    <row r="27" spans="1:20" ht="30" x14ac:dyDescent="0.3">
      <c r="A27" s="81">
        <v>10</v>
      </c>
      <c r="B27" s="101" t="s">
        <v>102</v>
      </c>
      <c r="C27" s="10">
        <v>904.69</v>
      </c>
      <c r="D27" s="10"/>
      <c r="E27" s="11">
        <v>904.69</v>
      </c>
      <c r="F27" s="12">
        <v>1087.6500000000001</v>
      </c>
      <c r="G27" s="12"/>
      <c r="H27" s="11">
        <v>1087.6500000000001</v>
      </c>
      <c r="O27" s="102"/>
      <c r="P27" s="102"/>
      <c r="Q27" s="102"/>
      <c r="R27" s="102"/>
      <c r="S27" s="102"/>
      <c r="T27" s="102"/>
    </row>
    <row r="28" spans="1:20" x14ac:dyDescent="0.3">
      <c r="A28" s="81">
        <v>11</v>
      </c>
      <c r="B28" s="101" t="s">
        <v>103</v>
      </c>
      <c r="C28" s="10">
        <v>4254.66</v>
      </c>
      <c r="D28" s="10">
        <v>3734922.64</v>
      </c>
      <c r="E28" s="11">
        <v>3739177.3000000003</v>
      </c>
      <c r="F28" s="12">
        <v>1268.8800000000001</v>
      </c>
      <c r="G28" s="12">
        <v>3529437.57</v>
      </c>
      <c r="H28" s="11">
        <v>3530706.4499999997</v>
      </c>
      <c r="O28" s="102"/>
      <c r="P28" s="102"/>
      <c r="Q28" s="102"/>
      <c r="R28" s="102"/>
      <c r="S28" s="102"/>
      <c r="T28" s="102"/>
    </row>
    <row r="29" spans="1:20" x14ac:dyDescent="0.3">
      <c r="A29" s="81">
        <v>12</v>
      </c>
      <c r="B29" s="101" t="s">
        <v>104</v>
      </c>
      <c r="C29" s="10"/>
      <c r="D29" s="10"/>
      <c r="E29" s="11">
        <v>0</v>
      </c>
      <c r="F29" s="12"/>
      <c r="G29" s="12"/>
      <c r="H29" s="11">
        <v>0</v>
      </c>
      <c r="O29" s="102"/>
      <c r="P29" s="102"/>
      <c r="Q29" s="102"/>
      <c r="R29" s="102"/>
      <c r="S29" s="102"/>
      <c r="T29" s="102"/>
    </row>
    <row r="30" spans="1:20" x14ac:dyDescent="0.3">
      <c r="A30" s="81">
        <v>13</v>
      </c>
      <c r="B30" s="83" t="s">
        <v>16</v>
      </c>
      <c r="C30" s="13">
        <v>654866.66999999993</v>
      </c>
      <c r="D30" s="13">
        <v>4864115.78</v>
      </c>
      <c r="E30" s="11">
        <v>5518982.4500000002</v>
      </c>
      <c r="F30" s="13">
        <v>1028461.4400000001</v>
      </c>
      <c r="G30" s="13">
        <v>5216541.8199999901</v>
      </c>
      <c r="H30" s="11">
        <v>6245003.2599999905</v>
      </c>
      <c r="O30" s="102"/>
      <c r="P30" s="102"/>
      <c r="Q30" s="102"/>
      <c r="R30" s="102"/>
      <c r="S30" s="102"/>
      <c r="T30" s="102"/>
    </row>
    <row r="31" spans="1:20" x14ac:dyDescent="0.3">
      <c r="A31" s="81">
        <v>14</v>
      </c>
      <c r="B31" s="83" t="s">
        <v>18</v>
      </c>
      <c r="C31" s="13">
        <v>964087.53</v>
      </c>
      <c r="D31" s="13">
        <v>48037.889999998733</v>
      </c>
      <c r="E31" s="11">
        <v>1012125.4199999988</v>
      </c>
      <c r="F31" s="13">
        <v>1312675.2899999996</v>
      </c>
      <c r="G31" s="13">
        <v>2994486.9400000097</v>
      </c>
      <c r="H31" s="11">
        <v>4307162.2300000098</v>
      </c>
      <c r="O31" s="102"/>
      <c r="P31" s="102"/>
      <c r="Q31" s="102"/>
      <c r="R31" s="102"/>
      <c r="S31" s="102"/>
      <c r="T31" s="102"/>
    </row>
    <row r="32" spans="1:20" x14ac:dyDescent="0.3">
      <c r="A32" s="81"/>
      <c r="B32" s="100"/>
      <c r="C32" s="10"/>
      <c r="D32" s="10"/>
      <c r="E32" s="10"/>
      <c r="F32" s="12"/>
      <c r="G32" s="12"/>
      <c r="H32" s="10"/>
      <c r="O32" s="102"/>
      <c r="P32" s="102"/>
      <c r="Q32" s="102"/>
      <c r="R32" s="102"/>
      <c r="S32" s="102"/>
      <c r="T32" s="102"/>
    </row>
    <row r="33" spans="1:225" x14ac:dyDescent="0.3">
      <c r="A33" s="81"/>
      <c r="B33" s="100" t="s">
        <v>105</v>
      </c>
      <c r="C33" s="10"/>
      <c r="D33" s="10"/>
      <c r="E33" s="106"/>
      <c r="F33" s="12"/>
      <c r="G33" s="12"/>
      <c r="H33" s="107"/>
      <c r="O33" s="102"/>
      <c r="P33" s="102"/>
      <c r="Q33" s="102"/>
      <c r="R33" s="102"/>
      <c r="S33" s="102"/>
      <c r="T33" s="102"/>
    </row>
    <row r="34" spans="1:225" x14ac:dyDescent="0.3">
      <c r="A34" s="81">
        <v>15</v>
      </c>
      <c r="B34" s="81" t="s">
        <v>106</v>
      </c>
      <c r="C34" s="108">
        <v>418247.56000000006</v>
      </c>
      <c r="D34" s="108">
        <v>149080.20000000001</v>
      </c>
      <c r="E34" s="108">
        <v>567327.76</v>
      </c>
      <c r="F34" s="108">
        <v>597748.14</v>
      </c>
      <c r="G34" s="108">
        <v>268963.87</v>
      </c>
      <c r="H34" s="108">
        <v>866712.01</v>
      </c>
      <c r="I34" s="102"/>
      <c r="O34" s="102"/>
      <c r="P34" s="102"/>
      <c r="Q34" s="102"/>
      <c r="R34" s="102"/>
      <c r="S34" s="102"/>
      <c r="T34" s="102"/>
    </row>
    <row r="35" spans="1:225" ht="30" x14ac:dyDescent="0.3">
      <c r="A35" s="81">
        <v>15.1</v>
      </c>
      <c r="B35" s="103" t="s">
        <v>107</v>
      </c>
      <c r="C35" s="10">
        <v>608500.03</v>
      </c>
      <c r="D35" s="10">
        <v>217891.9</v>
      </c>
      <c r="E35" s="108">
        <v>826391.93</v>
      </c>
      <c r="F35" s="12">
        <v>792386.52</v>
      </c>
      <c r="G35" s="12">
        <v>343853.62</v>
      </c>
      <c r="H35" s="108">
        <v>1136240.1400000001</v>
      </c>
      <c r="O35" s="102"/>
      <c r="P35" s="102"/>
      <c r="Q35" s="102"/>
      <c r="R35" s="102"/>
      <c r="S35" s="102"/>
      <c r="T35" s="102"/>
    </row>
    <row r="36" spans="1:225" ht="30" x14ac:dyDescent="0.3">
      <c r="A36" s="81">
        <v>15.2</v>
      </c>
      <c r="B36" s="103" t="s">
        <v>108</v>
      </c>
      <c r="C36" s="10">
        <v>190252.47</v>
      </c>
      <c r="D36" s="10">
        <v>68811.7</v>
      </c>
      <c r="E36" s="108">
        <v>259064.16999999998</v>
      </c>
      <c r="F36" s="12">
        <v>194638.38</v>
      </c>
      <c r="G36" s="12">
        <v>74889.75</v>
      </c>
      <c r="H36" s="108">
        <v>269528.13</v>
      </c>
      <c r="O36" s="102"/>
      <c r="P36" s="102"/>
      <c r="Q36" s="102"/>
      <c r="R36" s="102"/>
      <c r="S36" s="102"/>
      <c r="T36" s="102"/>
    </row>
    <row r="37" spans="1:225" x14ac:dyDescent="0.3">
      <c r="A37" s="81">
        <v>16</v>
      </c>
      <c r="B37" s="101" t="s">
        <v>109</v>
      </c>
      <c r="C37" s="10">
        <v>0</v>
      </c>
      <c r="D37" s="10">
        <v>0</v>
      </c>
      <c r="E37" s="108">
        <v>0</v>
      </c>
      <c r="F37" s="12">
        <v>0</v>
      </c>
      <c r="G37" s="12">
        <v>0</v>
      </c>
      <c r="H37" s="108">
        <v>0</v>
      </c>
      <c r="O37" s="102"/>
      <c r="P37" s="102"/>
      <c r="Q37" s="102"/>
      <c r="R37" s="102"/>
      <c r="S37" s="102"/>
      <c r="T37" s="102"/>
    </row>
    <row r="38" spans="1:225" s="109" customFormat="1" ht="30" x14ac:dyDescent="0.3">
      <c r="A38" s="81">
        <v>17</v>
      </c>
      <c r="B38" s="101" t="s">
        <v>110</v>
      </c>
      <c r="C38" s="10"/>
      <c r="D38" s="10"/>
      <c r="E38" s="108">
        <v>0</v>
      </c>
      <c r="F38" s="12"/>
      <c r="G38" s="12"/>
      <c r="H38" s="108">
        <v>0</v>
      </c>
      <c r="I38" s="95"/>
      <c r="J38" s="95"/>
      <c r="K38" s="95"/>
      <c r="L38" s="95"/>
      <c r="M38" s="95"/>
      <c r="N38" s="95"/>
      <c r="O38" s="102"/>
      <c r="P38" s="102"/>
      <c r="Q38" s="102"/>
      <c r="R38" s="102"/>
      <c r="S38" s="102"/>
      <c r="T38" s="102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95"/>
      <c r="CM38" s="95"/>
      <c r="CN38" s="95"/>
      <c r="CO38" s="95"/>
      <c r="CP38" s="95"/>
      <c r="CQ38" s="95"/>
      <c r="CR38" s="95"/>
      <c r="CS38" s="95"/>
      <c r="CT38" s="95"/>
      <c r="CU38" s="95"/>
      <c r="CV38" s="95"/>
      <c r="CW38" s="95"/>
      <c r="CX38" s="95"/>
      <c r="CY38" s="95"/>
      <c r="CZ38" s="95"/>
      <c r="DA38" s="95"/>
      <c r="DB38" s="95"/>
      <c r="DC38" s="95"/>
      <c r="DD38" s="95"/>
      <c r="DE38" s="95"/>
      <c r="DF38" s="95"/>
      <c r="DG38" s="95"/>
      <c r="DH38" s="95"/>
      <c r="DI38" s="95"/>
      <c r="DJ38" s="95"/>
      <c r="DK38" s="95"/>
      <c r="DL38" s="95"/>
      <c r="DM38" s="95"/>
      <c r="DN38" s="95"/>
      <c r="DO38" s="95"/>
      <c r="DP38" s="95"/>
      <c r="DQ38" s="95"/>
      <c r="DR38" s="95"/>
      <c r="DS38" s="95"/>
      <c r="DT38" s="95"/>
      <c r="DU38" s="95"/>
      <c r="DV38" s="95"/>
      <c r="DW38" s="95"/>
      <c r="DX38" s="95"/>
      <c r="DY38" s="95"/>
      <c r="DZ38" s="95"/>
      <c r="EA38" s="95"/>
      <c r="EB38" s="95"/>
      <c r="EC38" s="95"/>
      <c r="ED38" s="95"/>
      <c r="EE38" s="95"/>
      <c r="EF38" s="95"/>
      <c r="EG38" s="95"/>
      <c r="EH38" s="95"/>
      <c r="EI38" s="95"/>
      <c r="EJ38" s="95"/>
      <c r="EK38" s="95"/>
      <c r="EL38" s="95"/>
      <c r="EM38" s="95"/>
      <c r="EN38" s="95"/>
      <c r="EO38" s="95"/>
      <c r="EP38" s="95"/>
      <c r="EQ38" s="95"/>
      <c r="ER38" s="95"/>
      <c r="ES38" s="95"/>
      <c r="ET38" s="95"/>
      <c r="EU38" s="95"/>
      <c r="EV38" s="95"/>
      <c r="EW38" s="95"/>
      <c r="EX38" s="95"/>
      <c r="EY38" s="95"/>
      <c r="EZ38" s="95"/>
      <c r="FA38" s="95"/>
      <c r="FB38" s="95"/>
      <c r="FC38" s="95"/>
      <c r="FD38" s="95"/>
      <c r="FE38" s="95"/>
      <c r="FF38" s="95"/>
      <c r="FG38" s="95"/>
      <c r="FH38" s="95"/>
      <c r="FI38" s="95"/>
      <c r="FJ38" s="95"/>
      <c r="FK38" s="95"/>
      <c r="FL38" s="95"/>
      <c r="FM38" s="95"/>
      <c r="FN38" s="95"/>
      <c r="FO38" s="95"/>
      <c r="FP38" s="95"/>
      <c r="FQ38" s="95"/>
      <c r="FR38" s="95"/>
      <c r="FS38" s="95"/>
      <c r="FT38" s="95"/>
      <c r="FU38" s="95"/>
      <c r="FV38" s="95"/>
      <c r="FW38" s="95"/>
      <c r="FX38" s="95"/>
      <c r="FY38" s="95"/>
      <c r="FZ38" s="95"/>
      <c r="GA38" s="95"/>
      <c r="GB38" s="95"/>
      <c r="GC38" s="95"/>
      <c r="GD38" s="95"/>
      <c r="GE38" s="95"/>
      <c r="GF38" s="95"/>
      <c r="GG38" s="95"/>
      <c r="GH38" s="95"/>
      <c r="GI38" s="95"/>
      <c r="GJ38" s="95"/>
      <c r="GK38" s="95"/>
      <c r="GL38" s="95"/>
      <c r="GM38" s="95"/>
      <c r="GN38" s="95"/>
      <c r="GO38" s="95"/>
      <c r="GP38" s="95"/>
      <c r="GQ38" s="95"/>
      <c r="GR38" s="95"/>
      <c r="GS38" s="95"/>
      <c r="GT38" s="95"/>
      <c r="GU38" s="95"/>
      <c r="GV38" s="95"/>
      <c r="GW38" s="95"/>
      <c r="GX38" s="95"/>
      <c r="GY38" s="95"/>
      <c r="GZ38" s="95"/>
      <c r="HA38" s="95"/>
      <c r="HB38" s="95"/>
      <c r="HC38" s="95"/>
      <c r="HD38" s="95"/>
      <c r="HE38" s="95"/>
      <c r="HF38" s="95"/>
      <c r="HG38" s="95"/>
      <c r="HH38" s="95"/>
      <c r="HI38" s="95"/>
      <c r="HJ38" s="95"/>
      <c r="HK38" s="95"/>
      <c r="HL38" s="95"/>
      <c r="HM38" s="95"/>
      <c r="HN38" s="95"/>
      <c r="HO38" s="95"/>
      <c r="HP38" s="95"/>
      <c r="HQ38" s="95"/>
    </row>
    <row r="39" spans="1:225" s="109" customFormat="1" ht="30" x14ac:dyDescent="0.3">
      <c r="A39" s="81">
        <v>18</v>
      </c>
      <c r="B39" s="101" t="s">
        <v>111</v>
      </c>
      <c r="C39" s="10">
        <v>0</v>
      </c>
      <c r="D39" s="10"/>
      <c r="E39" s="108">
        <v>0</v>
      </c>
      <c r="F39" s="12">
        <v>31.43</v>
      </c>
      <c r="G39" s="12"/>
      <c r="H39" s="108">
        <v>31.43</v>
      </c>
      <c r="I39" s="95"/>
      <c r="J39" s="95"/>
      <c r="K39" s="95"/>
      <c r="L39" s="95"/>
      <c r="M39" s="95"/>
      <c r="N39" s="95"/>
      <c r="O39" s="102"/>
      <c r="P39" s="102"/>
      <c r="Q39" s="102"/>
      <c r="R39" s="102"/>
      <c r="S39" s="102"/>
      <c r="T39" s="102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5"/>
      <c r="DC39" s="95"/>
      <c r="DD39" s="95"/>
      <c r="DE39" s="95"/>
      <c r="DF39" s="95"/>
      <c r="DG39" s="95"/>
      <c r="DH39" s="95"/>
      <c r="DI39" s="95"/>
      <c r="DJ39" s="95"/>
      <c r="DK39" s="95"/>
      <c r="DL39" s="95"/>
      <c r="DM39" s="95"/>
      <c r="DN39" s="95"/>
      <c r="DO39" s="95"/>
      <c r="DP39" s="95"/>
      <c r="DQ39" s="95"/>
      <c r="DR39" s="95"/>
      <c r="DS39" s="95"/>
      <c r="DT39" s="95"/>
      <c r="DU39" s="95"/>
      <c r="DV39" s="95"/>
      <c r="DW39" s="95"/>
      <c r="DX39" s="95"/>
      <c r="DY39" s="95"/>
      <c r="DZ39" s="95"/>
      <c r="EA39" s="95"/>
      <c r="EB39" s="95"/>
      <c r="EC39" s="95"/>
      <c r="ED39" s="95"/>
      <c r="EE39" s="95"/>
      <c r="EF39" s="95"/>
      <c r="EG39" s="95"/>
      <c r="EH39" s="95"/>
      <c r="EI39" s="95"/>
      <c r="EJ39" s="95"/>
      <c r="EK39" s="95"/>
      <c r="EL39" s="95"/>
      <c r="EM39" s="95"/>
      <c r="EN39" s="95"/>
      <c r="EO39" s="95"/>
      <c r="EP39" s="95"/>
      <c r="EQ39" s="95"/>
      <c r="ER39" s="95"/>
      <c r="ES39" s="95"/>
      <c r="ET39" s="95"/>
      <c r="EU39" s="95"/>
      <c r="EV39" s="95"/>
      <c r="EW39" s="95"/>
      <c r="EX39" s="95"/>
      <c r="EY39" s="95"/>
      <c r="EZ39" s="95"/>
      <c r="FA39" s="95"/>
      <c r="FB39" s="95"/>
      <c r="FC39" s="95"/>
      <c r="FD39" s="95"/>
      <c r="FE39" s="95"/>
      <c r="FF39" s="95"/>
      <c r="FG39" s="95"/>
      <c r="FH39" s="95"/>
      <c r="FI39" s="95"/>
      <c r="FJ39" s="95"/>
      <c r="FK39" s="95"/>
      <c r="FL39" s="95"/>
      <c r="FM39" s="95"/>
      <c r="FN39" s="95"/>
      <c r="FO39" s="95"/>
      <c r="FP39" s="95"/>
      <c r="FQ39" s="95"/>
      <c r="FR39" s="95"/>
      <c r="FS39" s="95"/>
      <c r="FT39" s="95"/>
      <c r="FU39" s="95"/>
      <c r="FV39" s="95"/>
      <c r="FW39" s="95"/>
      <c r="FX39" s="95"/>
      <c r="FY39" s="95"/>
      <c r="FZ39" s="95"/>
      <c r="GA39" s="95"/>
      <c r="GB39" s="95"/>
      <c r="GC39" s="95"/>
      <c r="GD39" s="95"/>
      <c r="GE39" s="95"/>
      <c r="GF39" s="95"/>
      <c r="GG39" s="95"/>
      <c r="GH39" s="95"/>
      <c r="GI39" s="95"/>
      <c r="GJ39" s="95"/>
      <c r="GK39" s="95"/>
      <c r="GL39" s="95"/>
      <c r="GM39" s="95"/>
      <c r="GN39" s="95"/>
      <c r="GO39" s="95"/>
      <c r="GP39" s="95"/>
      <c r="GQ39" s="95"/>
      <c r="GR39" s="95"/>
      <c r="GS39" s="95"/>
      <c r="GT39" s="95"/>
      <c r="GU39" s="95"/>
      <c r="GV39" s="95"/>
      <c r="GW39" s="95"/>
      <c r="GX39" s="95"/>
      <c r="GY39" s="95"/>
      <c r="GZ39" s="95"/>
      <c r="HA39" s="95"/>
      <c r="HB39" s="95"/>
      <c r="HC39" s="95"/>
      <c r="HD39" s="95"/>
      <c r="HE39" s="95"/>
      <c r="HF39" s="95"/>
      <c r="HG39" s="95"/>
      <c r="HH39" s="95"/>
      <c r="HI39" s="95"/>
      <c r="HJ39" s="95"/>
      <c r="HK39" s="95"/>
      <c r="HL39" s="95"/>
      <c r="HM39" s="95"/>
      <c r="HN39" s="95"/>
      <c r="HO39" s="95"/>
      <c r="HP39" s="95"/>
      <c r="HQ39" s="95"/>
    </row>
    <row r="40" spans="1:225" ht="30" x14ac:dyDescent="0.3">
      <c r="A40" s="81">
        <v>19</v>
      </c>
      <c r="B40" s="101" t="s">
        <v>112</v>
      </c>
      <c r="C40" s="10">
        <v>472094.74</v>
      </c>
      <c r="D40" s="10"/>
      <c r="E40" s="108">
        <v>472094.74</v>
      </c>
      <c r="F40" s="12">
        <v>866842.78</v>
      </c>
      <c r="G40" s="12"/>
      <c r="H40" s="108">
        <v>866842.78</v>
      </c>
      <c r="O40" s="102"/>
      <c r="P40" s="102"/>
      <c r="Q40" s="102"/>
      <c r="R40" s="102"/>
      <c r="S40" s="102"/>
      <c r="T40" s="102"/>
    </row>
    <row r="41" spans="1:225" s="109" customFormat="1" ht="30" x14ac:dyDescent="0.3">
      <c r="A41" s="81">
        <v>20</v>
      </c>
      <c r="B41" s="101" t="s">
        <v>113</v>
      </c>
      <c r="C41" s="10">
        <v>-25343.71</v>
      </c>
      <c r="D41" s="10"/>
      <c r="E41" s="108">
        <v>-25343.71</v>
      </c>
      <c r="F41" s="12">
        <v>-253797.89</v>
      </c>
      <c r="G41" s="12"/>
      <c r="H41" s="108">
        <v>-253797.89</v>
      </c>
      <c r="I41" s="95"/>
      <c r="J41" s="95"/>
      <c r="K41" s="95"/>
      <c r="L41" s="95"/>
      <c r="M41" s="95"/>
      <c r="N41" s="95"/>
      <c r="O41" s="102"/>
      <c r="P41" s="102"/>
      <c r="Q41" s="102"/>
      <c r="R41" s="102"/>
      <c r="S41" s="102"/>
      <c r="T41" s="102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  <c r="DB41" s="95"/>
      <c r="DC41" s="95"/>
      <c r="DD41" s="95"/>
      <c r="DE41" s="95"/>
      <c r="DF41" s="95"/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95"/>
      <c r="DS41" s="95"/>
      <c r="DT41" s="95"/>
      <c r="DU41" s="95"/>
      <c r="DV41" s="95"/>
      <c r="DW41" s="95"/>
      <c r="DX41" s="95"/>
      <c r="DY41" s="95"/>
      <c r="DZ41" s="95"/>
      <c r="EA41" s="95"/>
      <c r="EB41" s="95"/>
      <c r="EC41" s="95"/>
      <c r="ED41" s="95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95"/>
      <c r="ES41" s="95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5"/>
      <c r="FF41" s="95"/>
      <c r="FG41" s="95"/>
      <c r="FH41" s="95"/>
      <c r="FI41" s="95"/>
      <c r="FJ41" s="95"/>
      <c r="FK41" s="95"/>
      <c r="FL41" s="95"/>
      <c r="FM41" s="95"/>
      <c r="FN41" s="95"/>
      <c r="FO41" s="95"/>
      <c r="FP41" s="95"/>
      <c r="FQ41" s="95"/>
      <c r="FR41" s="95"/>
      <c r="FS41" s="95"/>
      <c r="FT41" s="95"/>
      <c r="FU41" s="95"/>
      <c r="FV41" s="95"/>
      <c r="FW41" s="95"/>
      <c r="FX41" s="95"/>
      <c r="FY41" s="95"/>
      <c r="FZ41" s="95"/>
      <c r="GA41" s="95"/>
      <c r="GB41" s="95"/>
      <c r="GC41" s="95"/>
      <c r="GD41" s="95"/>
      <c r="GE41" s="95"/>
      <c r="GF41" s="95"/>
      <c r="GG41" s="95"/>
      <c r="GH41" s="95"/>
      <c r="GI41" s="95"/>
      <c r="GJ41" s="95"/>
      <c r="GK41" s="95"/>
      <c r="GL41" s="95"/>
      <c r="GM41" s="95"/>
      <c r="GN41" s="95"/>
      <c r="GO41" s="95"/>
      <c r="GP41" s="95"/>
      <c r="GQ41" s="95"/>
      <c r="GR41" s="95"/>
      <c r="GS41" s="95"/>
      <c r="GT41" s="95"/>
      <c r="GU41" s="95"/>
      <c r="GV41" s="95"/>
      <c r="GW41" s="95"/>
      <c r="GX41" s="95"/>
      <c r="GY41" s="95"/>
      <c r="GZ41" s="95"/>
      <c r="HA41" s="95"/>
      <c r="HB41" s="95"/>
      <c r="HC41" s="95"/>
      <c r="HD41" s="95"/>
      <c r="HE41" s="95"/>
      <c r="HF41" s="95"/>
      <c r="HG41" s="95"/>
      <c r="HH41" s="95"/>
      <c r="HI41" s="95"/>
      <c r="HJ41" s="95"/>
      <c r="HK41" s="95"/>
      <c r="HL41" s="95"/>
      <c r="HM41" s="95"/>
      <c r="HN41" s="95"/>
      <c r="HO41" s="95"/>
      <c r="HP41" s="95"/>
      <c r="HQ41" s="95"/>
    </row>
    <row r="42" spans="1:225" s="109" customFormat="1" x14ac:dyDescent="0.3">
      <c r="A42" s="81">
        <v>21</v>
      </c>
      <c r="B42" s="101" t="s">
        <v>114</v>
      </c>
      <c r="C42" s="10">
        <v>-227699.73</v>
      </c>
      <c r="D42" s="10"/>
      <c r="E42" s="108">
        <v>-227699.73</v>
      </c>
      <c r="F42" s="12">
        <v>-412933.65</v>
      </c>
      <c r="G42" s="12"/>
      <c r="H42" s="108">
        <v>-412933.65</v>
      </c>
      <c r="I42" s="95"/>
      <c r="J42" s="95"/>
      <c r="K42" s="95"/>
      <c r="L42" s="95"/>
      <c r="M42" s="95"/>
      <c r="N42" s="95"/>
      <c r="O42" s="102"/>
      <c r="P42" s="102"/>
      <c r="Q42" s="102"/>
      <c r="R42" s="102"/>
      <c r="S42" s="102"/>
      <c r="T42" s="102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95"/>
      <c r="DU42" s="95"/>
      <c r="DV42" s="95"/>
      <c r="DW42" s="95"/>
      <c r="DX42" s="95"/>
      <c r="DY42" s="95"/>
      <c r="DZ42" s="95"/>
      <c r="EA42" s="95"/>
      <c r="EB42" s="95"/>
      <c r="EC42" s="95"/>
      <c r="ED42" s="95"/>
      <c r="EE42" s="95"/>
      <c r="EF42" s="95"/>
      <c r="EG42" s="95"/>
      <c r="EH42" s="95"/>
      <c r="EI42" s="95"/>
      <c r="EJ42" s="95"/>
      <c r="EK42" s="95"/>
      <c r="EL42" s="95"/>
      <c r="EM42" s="95"/>
      <c r="EN42" s="95"/>
      <c r="EO42" s="95"/>
      <c r="EP42" s="95"/>
      <c r="EQ42" s="95"/>
      <c r="ER42" s="95"/>
      <c r="ES42" s="95"/>
      <c r="ET42" s="95"/>
      <c r="EU42" s="95"/>
      <c r="EV42" s="95"/>
      <c r="EW42" s="95"/>
      <c r="EX42" s="95"/>
      <c r="EY42" s="95"/>
      <c r="EZ42" s="95"/>
      <c r="FA42" s="95"/>
      <c r="FB42" s="95"/>
      <c r="FC42" s="95"/>
      <c r="FD42" s="95"/>
      <c r="FE42" s="95"/>
      <c r="FF42" s="95"/>
      <c r="FG42" s="95"/>
      <c r="FH42" s="95"/>
      <c r="FI42" s="95"/>
      <c r="FJ42" s="95"/>
      <c r="FK42" s="95"/>
      <c r="FL42" s="95"/>
      <c r="FM42" s="95"/>
      <c r="FN42" s="95"/>
      <c r="FO42" s="95"/>
      <c r="FP42" s="95"/>
      <c r="FQ42" s="95"/>
      <c r="FR42" s="95"/>
      <c r="FS42" s="95"/>
      <c r="FT42" s="95"/>
      <c r="FU42" s="95"/>
      <c r="FV42" s="95"/>
      <c r="FW42" s="95"/>
      <c r="FX42" s="95"/>
      <c r="FY42" s="95"/>
      <c r="FZ42" s="95"/>
      <c r="GA42" s="95"/>
      <c r="GB42" s="95"/>
      <c r="GC42" s="95"/>
      <c r="GD42" s="95"/>
      <c r="GE42" s="95"/>
      <c r="GF42" s="95"/>
      <c r="GG42" s="95"/>
      <c r="GH42" s="95"/>
      <c r="GI42" s="95"/>
      <c r="GJ42" s="95"/>
      <c r="GK42" s="95"/>
      <c r="GL42" s="95"/>
      <c r="GM42" s="95"/>
      <c r="GN42" s="95"/>
      <c r="GO42" s="95"/>
      <c r="GP42" s="95"/>
      <c r="GQ42" s="95"/>
      <c r="GR42" s="95"/>
      <c r="GS42" s="95"/>
      <c r="GT42" s="95"/>
      <c r="GU42" s="95"/>
      <c r="GV42" s="95"/>
      <c r="GW42" s="95"/>
      <c r="GX42" s="95"/>
      <c r="GY42" s="95"/>
      <c r="GZ42" s="95"/>
      <c r="HA42" s="95"/>
      <c r="HB42" s="95"/>
      <c r="HC42" s="95"/>
      <c r="HD42" s="95"/>
      <c r="HE42" s="95"/>
      <c r="HF42" s="95"/>
      <c r="HG42" s="95"/>
      <c r="HH42" s="95"/>
      <c r="HI42" s="95"/>
      <c r="HJ42" s="95"/>
      <c r="HK42" s="95"/>
      <c r="HL42" s="95"/>
      <c r="HM42" s="95"/>
      <c r="HN42" s="95"/>
      <c r="HO42" s="95"/>
      <c r="HP42" s="95"/>
      <c r="HQ42" s="95"/>
    </row>
    <row r="43" spans="1:225" ht="30" x14ac:dyDescent="0.3">
      <c r="A43" s="81">
        <v>22</v>
      </c>
      <c r="B43" s="101" t="s">
        <v>115</v>
      </c>
      <c r="C43" s="10">
        <v>26267.9</v>
      </c>
      <c r="D43" s="10"/>
      <c r="E43" s="108">
        <v>26267.9</v>
      </c>
      <c r="F43" s="12">
        <v>0</v>
      </c>
      <c r="G43" s="12"/>
      <c r="H43" s="108">
        <v>0</v>
      </c>
      <c r="O43" s="102"/>
      <c r="P43" s="102"/>
      <c r="Q43" s="102"/>
      <c r="R43" s="102"/>
      <c r="S43" s="102"/>
      <c r="T43" s="102"/>
    </row>
    <row r="44" spans="1:225" x14ac:dyDescent="0.3">
      <c r="A44" s="81">
        <v>23</v>
      </c>
      <c r="B44" s="101" t="s">
        <v>116</v>
      </c>
      <c r="C44" s="10">
        <v>580970.59</v>
      </c>
      <c r="D44" s="10">
        <v>0</v>
      </c>
      <c r="E44" s="108">
        <v>580970.59</v>
      </c>
      <c r="F44" s="12">
        <v>537226.38</v>
      </c>
      <c r="G44" s="12">
        <v>1355.71</v>
      </c>
      <c r="H44" s="108">
        <v>538582.09</v>
      </c>
      <c r="O44" s="102"/>
      <c r="P44" s="102"/>
      <c r="Q44" s="102"/>
      <c r="R44" s="102"/>
      <c r="S44" s="102"/>
      <c r="T44" s="102"/>
    </row>
    <row r="45" spans="1:225" x14ac:dyDescent="0.3">
      <c r="A45" s="81">
        <v>24</v>
      </c>
      <c r="B45" s="83" t="s">
        <v>117</v>
      </c>
      <c r="C45" s="13">
        <v>1244537.3500000001</v>
      </c>
      <c r="D45" s="13">
        <v>149080.20000000001</v>
      </c>
      <c r="E45" s="108">
        <v>1393617.55</v>
      </c>
      <c r="F45" s="13">
        <v>1335117.19</v>
      </c>
      <c r="G45" s="13">
        <v>270319.58</v>
      </c>
      <c r="H45" s="108">
        <v>1605436.77</v>
      </c>
      <c r="O45" s="102"/>
      <c r="P45" s="102"/>
      <c r="Q45" s="102"/>
      <c r="R45" s="102"/>
      <c r="S45" s="102"/>
      <c r="T45" s="102"/>
    </row>
    <row r="46" spans="1:225" x14ac:dyDescent="0.3">
      <c r="A46" s="81"/>
      <c r="B46" s="100" t="s">
        <v>118</v>
      </c>
      <c r="C46" s="10"/>
      <c r="D46" s="10"/>
      <c r="E46" s="107"/>
      <c r="F46" s="12"/>
      <c r="G46" s="12"/>
      <c r="H46" s="107"/>
      <c r="O46" s="102"/>
      <c r="P46" s="102"/>
      <c r="Q46" s="102"/>
      <c r="R46" s="102"/>
      <c r="S46" s="102"/>
      <c r="T46" s="102"/>
    </row>
    <row r="47" spans="1:225" ht="30" x14ac:dyDescent="0.3">
      <c r="A47" s="81">
        <v>25</v>
      </c>
      <c r="B47" s="101" t="s">
        <v>119</v>
      </c>
      <c r="C47" s="10">
        <v>67896.47</v>
      </c>
      <c r="D47" s="10">
        <v>53068.82</v>
      </c>
      <c r="E47" s="13">
        <v>120965.29000000001</v>
      </c>
      <c r="F47" s="12">
        <v>40697.56</v>
      </c>
      <c r="G47" s="12">
        <v>49402.6</v>
      </c>
      <c r="H47" s="13">
        <v>90100.160000000003</v>
      </c>
      <c r="O47" s="102"/>
      <c r="P47" s="102"/>
      <c r="Q47" s="102"/>
      <c r="R47" s="102"/>
      <c r="S47" s="102"/>
      <c r="T47" s="102"/>
    </row>
    <row r="48" spans="1:225" ht="30" x14ac:dyDescent="0.3">
      <c r="A48" s="81">
        <v>26</v>
      </c>
      <c r="B48" s="101" t="s">
        <v>120</v>
      </c>
      <c r="C48" s="10">
        <v>116128.02</v>
      </c>
      <c r="D48" s="10">
        <v>180644.67</v>
      </c>
      <c r="E48" s="13">
        <v>296772.69</v>
      </c>
      <c r="F48" s="12">
        <v>194526.29</v>
      </c>
      <c r="G48" s="12">
        <v>194317.2</v>
      </c>
      <c r="H48" s="13">
        <v>388843.49</v>
      </c>
      <c r="O48" s="102"/>
      <c r="P48" s="102"/>
      <c r="Q48" s="102"/>
      <c r="R48" s="102"/>
      <c r="S48" s="102"/>
      <c r="T48" s="102"/>
    </row>
    <row r="49" spans="1:225" x14ac:dyDescent="0.3">
      <c r="A49" s="81">
        <v>27</v>
      </c>
      <c r="B49" s="101" t="s">
        <v>121</v>
      </c>
      <c r="C49" s="10">
        <v>3685396.36</v>
      </c>
      <c r="D49" s="10"/>
      <c r="E49" s="13">
        <v>3685396.36</v>
      </c>
      <c r="F49" s="12">
        <v>4101102.67</v>
      </c>
      <c r="G49" s="12"/>
      <c r="H49" s="13">
        <v>4101102.67</v>
      </c>
      <c r="O49" s="102"/>
      <c r="P49" s="102"/>
      <c r="Q49" s="102"/>
      <c r="R49" s="102"/>
      <c r="S49" s="102"/>
      <c r="T49" s="102"/>
    </row>
    <row r="50" spans="1:225" ht="30" x14ac:dyDescent="0.3">
      <c r="A50" s="81">
        <v>28</v>
      </c>
      <c r="B50" s="101" t="s">
        <v>122</v>
      </c>
      <c r="C50" s="10">
        <v>56800.29</v>
      </c>
      <c r="D50" s="10"/>
      <c r="E50" s="13">
        <v>56800.29</v>
      </c>
      <c r="F50" s="12">
        <v>25912.58</v>
      </c>
      <c r="G50" s="12"/>
      <c r="H50" s="13">
        <v>25912.58</v>
      </c>
      <c r="O50" s="102"/>
      <c r="P50" s="102"/>
      <c r="Q50" s="102"/>
      <c r="R50" s="102"/>
      <c r="S50" s="102"/>
      <c r="T50" s="102"/>
    </row>
    <row r="51" spans="1:225" x14ac:dyDescent="0.3">
      <c r="A51" s="81">
        <v>29</v>
      </c>
      <c r="B51" s="101" t="s">
        <v>123</v>
      </c>
      <c r="C51" s="10">
        <v>880259.88</v>
      </c>
      <c r="D51" s="10"/>
      <c r="E51" s="13">
        <v>880259.88</v>
      </c>
      <c r="F51" s="12">
        <v>970129.42</v>
      </c>
      <c r="G51" s="12"/>
      <c r="H51" s="13">
        <v>970129.42</v>
      </c>
      <c r="O51" s="102"/>
      <c r="P51" s="102"/>
      <c r="Q51" s="102"/>
      <c r="R51" s="102"/>
      <c r="S51" s="102"/>
      <c r="T51" s="102"/>
    </row>
    <row r="52" spans="1:225" x14ac:dyDescent="0.3">
      <c r="A52" s="81">
        <v>30</v>
      </c>
      <c r="B52" s="101" t="s">
        <v>124</v>
      </c>
      <c r="C52" s="10">
        <v>2102284.04</v>
      </c>
      <c r="D52" s="10">
        <v>0</v>
      </c>
      <c r="E52" s="13">
        <v>2102284.04</v>
      </c>
      <c r="F52" s="12">
        <v>2317163.52</v>
      </c>
      <c r="G52" s="12">
        <v>0</v>
      </c>
      <c r="H52" s="13">
        <v>2317163.52</v>
      </c>
      <c r="O52" s="102"/>
      <c r="P52" s="102"/>
      <c r="Q52" s="102"/>
      <c r="R52" s="102"/>
      <c r="S52" s="102"/>
      <c r="T52" s="102"/>
    </row>
    <row r="53" spans="1:225" x14ac:dyDescent="0.3">
      <c r="A53" s="81">
        <v>31</v>
      </c>
      <c r="B53" s="83" t="s">
        <v>19</v>
      </c>
      <c r="C53" s="13">
        <v>6908765.0599999996</v>
      </c>
      <c r="D53" s="13">
        <v>233713.49000000002</v>
      </c>
      <c r="E53" s="13">
        <v>7142478.5499999998</v>
      </c>
      <c r="F53" s="13">
        <v>7649532.0399999991</v>
      </c>
      <c r="G53" s="13">
        <v>243719.80000000002</v>
      </c>
      <c r="H53" s="13">
        <v>7893251.8399999989</v>
      </c>
      <c r="O53" s="102"/>
      <c r="P53" s="102"/>
      <c r="Q53" s="102"/>
      <c r="R53" s="102"/>
      <c r="S53" s="102"/>
      <c r="T53" s="102"/>
    </row>
    <row r="54" spans="1:225" x14ac:dyDescent="0.3">
      <c r="A54" s="81">
        <v>32</v>
      </c>
      <c r="B54" s="83" t="s">
        <v>125</v>
      </c>
      <c r="C54" s="13">
        <v>-5664227.709999999</v>
      </c>
      <c r="D54" s="13">
        <v>-84633.290000000008</v>
      </c>
      <c r="E54" s="13">
        <v>-5748860.9999999991</v>
      </c>
      <c r="F54" s="13">
        <v>-6314414.8499999996</v>
      </c>
      <c r="G54" s="13">
        <v>26599.78</v>
      </c>
      <c r="H54" s="13">
        <v>-6287815.0699999994</v>
      </c>
      <c r="O54" s="102"/>
      <c r="P54" s="102"/>
      <c r="Q54" s="102"/>
      <c r="R54" s="102"/>
      <c r="S54" s="102"/>
      <c r="T54" s="102"/>
    </row>
    <row r="55" spans="1:225" x14ac:dyDescent="0.3">
      <c r="A55" s="81"/>
      <c r="B55" s="100"/>
      <c r="C55" s="110"/>
      <c r="D55" s="110"/>
      <c r="E55" s="110"/>
      <c r="F55" s="111"/>
      <c r="G55" s="111"/>
      <c r="H55" s="110"/>
      <c r="O55" s="102"/>
      <c r="P55" s="102"/>
      <c r="Q55" s="102"/>
      <c r="R55" s="102"/>
      <c r="S55" s="102"/>
      <c r="T55" s="102"/>
    </row>
    <row r="56" spans="1:225" x14ac:dyDescent="0.3">
      <c r="A56" s="81">
        <v>33</v>
      </c>
      <c r="B56" s="83" t="s">
        <v>126</v>
      </c>
      <c r="C56" s="13">
        <v>-4700140.1799999988</v>
      </c>
      <c r="D56" s="13">
        <v>-36595.400000001275</v>
      </c>
      <c r="E56" s="13">
        <v>-4736735.58</v>
      </c>
      <c r="F56" s="13">
        <v>-5001739.5600000005</v>
      </c>
      <c r="G56" s="13">
        <v>3021086.7200000095</v>
      </c>
      <c r="H56" s="13">
        <v>-1980652.839999991</v>
      </c>
      <c r="O56" s="102"/>
      <c r="P56" s="102"/>
      <c r="Q56" s="102"/>
      <c r="R56" s="102"/>
      <c r="S56" s="102"/>
      <c r="T56" s="102"/>
    </row>
    <row r="57" spans="1:225" x14ac:dyDescent="0.3">
      <c r="A57" s="81"/>
      <c r="B57" s="83"/>
      <c r="C57" s="13"/>
      <c r="D57" s="13"/>
      <c r="E57" s="13"/>
      <c r="F57" s="112"/>
      <c r="G57" s="112"/>
      <c r="H57" s="13"/>
      <c r="O57" s="102"/>
      <c r="P57" s="102"/>
      <c r="Q57" s="102"/>
      <c r="R57" s="102"/>
      <c r="S57" s="102"/>
      <c r="T57" s="102"/>
    </row>
    <row r="58" spans="1:225" ht="30" x14ac:dyDescent="0.3">
      <c r="A58" s="81">
        <v>34</v>
      </c>
      <c r="B58" s="101" t="s">
        <v>127</v>
      </c>
      <c r="C58" s="10">
        <v>-703609.81</v>
      </c>
      <c r="D58" s="10" t="s">
        <v>14</v>
      </c>
      <c r="E58" s="13">
        <v>-703609.81</v>
      </c>
      <c r="F58" s="12">
        <v>452452.8</v>
      </c>
      <c r="G58" s="12" t="s">
        <v>14</v>
      </c>
      <c r="H58" s="13">
        <v>452452.8</v>
      </c>
      <c r="O58" s="102"/>
      <c r="P58" s="102"/>
      <c r="Q58" s="102"/>
      <c r="R58" s="102"/>
      <c r="S58" s="102"/>
      <c r="T58" s="102"/>
    </row>
    <row r="59" spans="1:225" ht="45" x14ac:dyDescent="0.3">
      <c r="A59" s="81">
        <v>35</v>
      </c>
      <c r="B59" s="101" t="s">
        <v>128</v>
      </c>
      <c r="C59" s="10">
        <v>0</v>
      </c>
      <c r="D59" s="10" t="s">
        <v>14</v>
      </c>
      <c r="E59" s="13">
        <v>0</v>
      </c>
      <c r="F59" s="12">
        <v>0</v>
      </c>
      <c r="G59" s="12" t="s">
        <v>14</v>
      </c>
      <c r="H59" s="13">
        <v>0</v>
      </c>
      <c r="O59" s="102"/>
      <c r="P59" s="102"/>
      <c r="Q59" s="102"/>
      <c r="R59" s="102"/>
      <c r="S59" s="102"/>
      <c r="T59" s="102"/>
    </row>
    <row r="60" spans="1:225" ht="30" x14ac:dyDescent="0.3">
      <c r="A60" s="81">
        <v>36</v>
      </c>
      <c r="B60" s="101" t="s">
        <v>129</v>
      </c>
      <c r="C60" s="10">
        <v>158616.01</v>
      </c>
      <c r="D60" s="10" t="s">
        <v>14</v>
      </c>
      <c r="E60" s="13">
        <v>158616.01</v>
      </c>
      <c r="F60" s="12">
        <v>763001.67</v>
      </c>
      <c r="G60" s="12" t="s">
        <v>14</v>
      </c>
      <c r="H60" s="13">
        <v>763001.67</v>
      </c>
      <c r="O60" s="102"/>
      <c r="P60" s="102"/>
      <c r="Q60" s="102"/>
      <c r="R60" s="102"/>
      <c r="S60" s="102"/>
      <c r="T60" s="102"/>
    </row>
    <row r="61" spans="1:225" ht="36.75" customHeight="1" x14ac:dyDescent="0.3">
      <c r="A61" s="81">
        <v>37</v>
      </c>
      <c r="B61" s="85" t="s">
        <v>130</v>
      </c>
      <c r="C61" s="13">
        <v>-544993.80000000005</v>
      </c>
      <c r="D61" s="13">
        <v>0</v>
      </c>
      <c r="E61" s="13">
        <v>-544993.80000000005</v>
      </c>
      <c r="F61" s="13">
        <v>1215454.47</v>
      </c>
      <c r="G61" s="13">
        <v>0</v>
      </c>
      <c r="H61" s="13">
        <v>1215454.47</v>
      </c>
      <c r="O61" s="102"/>
      <c r="P61" s="102"/>
      <c r="Q61" s="102"/>
      <c r="R61" s="102"/>
      <c r="S61" s="102"/>
      <c r="T61" s="102"/>
    </row>
    <row r="62" spans="1:225" x14ac:dyDescent="0.3">
      <c r="A62" s="81"/>
      <c r="B62" s="113"/>
      <c r="C62" s="10"/>
      <c r="D62" s="10"/>
      <c r="E62" s="107"/>
      <c r="F62" s="12"/>
      <c r="G62" s="12"/>
      <c r="H62" s="107"/>
      <c r="O62" s="102"/>
      <c r="P62" s="102"/>
      <c r="Q62" s="102"/>
      <c r="R62" s="102"/>
      <c r="S62" s="102"/>
      <c r="T62" s="102"/>
    </row>
    <row r="63" spans="1:225" ht="45" x14ac:dyDescent="0.3">
      <c r="A63" s="81">
        <v>38</v>
      </c>
      <c r="B63" s="114" t="s">
        <v>131</v>
      </c>
      <c r="C63" s="13">
        <v>-4155146.379999999</v>
      </c>
      <c r="D63" s="13">
        <v>-36595.400000001275</v>
      </c>
      <c r="E63" s="13">
        <v>-4191741.7800000003</v>
      </c>
      <c r="F63" s="13">
        <v>-6217194.0300000003</v>
      </c>
      <c r="G63" s="13">
        <v>3021086.7200000095</v>
      </c>
      <c r="H63" s="13">
        <v>-3196107.3099999907</v>
      </c>
      <c r="I63" s="115"/>
      <c r="J63" s="115"/>
      <c r="K63" s="115"/>
      <c r="O63" s="102"/>
      <c r="P63" s="102"/>
      <c r="Q63" s="102"/>
      <c r="R63" s="102"/>
      <c r="S63" s="102"/>
      <c r="T63" s="102"/>
    </row>
    <row r="64" spans="1:225" s="116" customFormat="1" x14ac:dyDescent="0.3">
      <c r="A64" s="87">
        <v>39</v>
      </c>
      <c r="B64" s="101" t="s">
        <v>132</v>
      </c>
      <c r="C64" s="10"/>
      <c r="D64" s="10"/>
      <c r="E64" s="13">
        <v>0</v>
      </c>
      <c r="F64" s="12"/>
      <c r="G64" s="12"/>
      <c r="H64" s="13">
        <v>0</v>
      </c>
      <c r="I64" s="95"/>
      <c r="J64" s="95"/>
      <c r="K64" s="95"/>
      <c r="L64" s="115"/>
      <c r="M64" s="115"/>
      <c r="N64" s="115"/>
      <c r="O64" s="102"/>
      <c r="P64" s="102"/>
      <c r="Q64" s="102"/>
      <c r="R64" s="102"/>
      <c r="S64" s="102"/>
      <c r="T64" s="102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115"/>
      <c r="BO64" s="115"/>
      <c r="BP64" s="115"/>
      <c r="BQ64" s="115"/>
      <c r="BR64" s="115"/>
      <c r="BS64" s="115"/>
      <c r="BT64" s="115"/>
      <c r="BU64" s="115"/>
      <c r="BV64" s="115"/>
      <c r="BW64" s="115"/>
      <c r="BX64" s="115"/>
      <c r="BY64" s="115"/>
      <c r="BZ64" s="115"/>
      <c r="CA64" s="115"/>
      <c r="CB64" s="115"/>
      <c r="CC64" s="115"/>
      <c r="CD64" s="115"/>
      <c r="CE64" s="115"/>
      <c r="CF64" s="115"/>
      <c r="CG64" s="115"/>
      <c r="CH64" s="115"/>
      <c r="CI64" s="115"/>
      <c r="CJ64" s="115"/>
      <c r="CK64" s="115"/>
      <c r="CL64" s="115"/>
      <c r="CM64" s="115"/>
      <c r="CN64" s="115"/>
      <c r="CO64" s="115"/>
      <c r="CP64" s="115"/>
      <c r="CQ64" s="115"/>
      <c r="CR64" s="115"/>
      <c r="CS64" s="115"/>
      <c r="CT64" s="115"/>
      <c r="CU64" s="115"/>
      <c r="CV64" s="115"/>
      <c r="CW64" s="115"/>
      <c r="CX64" s="115"/>
      <c r="CY64" s="115"/>
      <c r="CZ64" s="115"/>
      <c r="DA64" s="115"/>
      <c r="DB64" s="115"/>
      <c r="DC64" s="115"/>
      <c r="DD64" s="115"/>
      <c r="DE64" s="115"/>
      <c r="DF64" s="115"/>
      <c r="DG64" s="115"/>
      <c r="DH64" s="115"/>
      <c r="DI64" s="115"/>
      <c r="DJ64" s="115"/>
      <c r="DK64" s="115"/>
      <c r="DL64" s="115"/>
      <c r="DM64" s="115"/>
      <c r="DN64" s="115"/>
      <c r="DO64" s="115"/>
      <c r="DP64" s="115"/>
      <c r="DQ64" s="115"/>
      <c r="DR64" s="115"/>
      <c r="DS64" s="115"/>
      <c r="DT64" s="115"/>
      <c r="DU64" s="115"/>
      <c r="DV64" s="115"/>
      <c r="DW64" s="115"/>
      <c r="DX64" s="115"/>
      <c r="DY64" s="115"/>
      <c r="DZ64" s="115"/>
      <c r="EA64" s="115"/>
      <c r="EB64" s="115"/>
      <c r="EC64" s="115"/>
      <c r="ED64" s="115"/>
      <c r="EE64" s="115"/>
      <c r="EF64" s="115"/>
      <c r="EG64" s="115"/>
      <c r="EH64" s="115"/>
      <c r="EI64" s="115"/>
      <c r="EJ64" s="115"/>
      <c r="EK64" s="115"/>
      <c r="EL64" s="115"/>
      <c r="EM64" s="115"/>
      <c r="EN64" s="115"/>
      <c r="EO64" s="115"/>
      <c r="EP64" s="115"/>
      <c r="EQ64" s="115"/>
      <c r="ER64" s="115"/>
      <c r="ES64" s="115"/>
      <c r="ET64" s="115"/>
      <c r="EU64" s="115"/>
      <c r="EV64" s="115"/>
      <c r="EW64" s="115"/>
      <c r="EX64" s="115"/>
      <c r="EY64" s="115"/>
      <c r="EZ64" s="115"/>
      <c r="FA64" s="115"/>
      <c r="FB64" s="115"/>
      <c r="FC64" s="115"/>
      <c r="FD64" s="115"/>
      <c r="FE64" s="115"/>
      <c r="FF64" s="115"/>
      <c r="FG64" s="115"/>
      <c r="FH64" s="115"/>
      <c r="FI64" s="115"/>
      <c r="FJ64" s="115"/>
      <c r="FK64" s="115"/>
      <c r="FL64" s="115"/>
      <c r="FM64" s="115"/>
      <c r="FN64" s="115"/>
      <c r="FO64" s="115"/>
      <c r="FP64" s="115"/>
      <c r="FQ64" s="115"/>
      <c r="FR64" s="115"/>
      <c r="FS64" s="115"/>
      <c r="FT64" s="115"/>
      <c r="FU64" s="115"/>
      <c r="FV64" s="115"/>
      <c r="FW64" s="115"/>
      <c r="FX64" s="115"/>
      <c r="FY64" s="115"/>
      <c r="FZ64" s="115"/>
      <c r="GA64" s="115"/>
      <c r="GB64" s="115"/>
      <c r="GC64" s="115"/>
      <c r="GD64" s="115"/>
      <c r="GE64" s="115"/>
      <c r="GF64" s="115"/>
      <c r="GG64" s="115"/>
      <c r="GH64" s="115"/>
      <c r="GI64" s="115"/>
      <c r="GJ64" s="115"/>
      <c r="GK64" s="115"/>
      <c r="GL64" s="115"/>
      <c r="GM64" s="115"/>
      <c r="GN64" s="115"/>
      <c r="GO64" s="115"/>
      <c r="GP64" s="115"/>
      <c r="GQ64" s="115"/>
      <c r="GR64" s="115"/>
      <c r="GS64" s="115"/>
      <c r="GT64" s="115"/>
      <c r="GU64" s="115"/>
      <c r="GV64" s="115"/>
      <c r="GW64" s="115"/>
      <c r="GX64" s="115"/>
      <c r="GY64" s="115"/>
      <c r="GZ64" s="115"/>
      <c r="HA64" s="115"/>
      <c r="HB64" s="115"/>
      <c r="HC64" s="115"/>
      <c r="HD64" s="115"/>
      <c r="HE64" s="115"/>
      <c r="HF64" s="115"/>
      <c r="HG64" s="115"/>
      <c r="HH64" s="115"/>
      <c r="HI64" s="115"/>
      <c r="HJ64" s="115"/>
      <c r="HK64" s="115"/>
      <c r="HL64" s="115"/>
      <c r="HM64" s="115"/>
      <c r="HN64" s="115"/>
      <c r="HO64" s="115"/>
      <c r="HP64" s="115"/>
      <c r="HQ64" s="115"/>
    </row>
    <row r="65" spans="1:225" x14ac:dyDescent="0.3">
      <c r="A65" s="81">
        <v>40</v>
      </c>
      <c r="B65" s="83" t="s">
        <v>133</v>
      </c>
      <c r="C65" s="13">
        <v>-4155146.379999999</v>
      </c>
      <c r="D65" s="13">
        <v>-36595.400000001275</v>
      </c>
      <c r="E65" s="13">
        <v>-4191741.7800000003</v>
      </c>
      <c r="F65" s="13">
        <v>-6217194.0300000003</v>
      </c>
      <c r="G65" s="13">
        <v>3021086.7200000095</v>
      </c>
      <c r="H65" s="13">
        <v>-3196107.3099999907</v>
      </c>
      <c r="I65" s="115"/>
      <c r="J65" s="115"/>
      <c r="K65" s="115"/>
      <c r="O65" s="102"/>
      <c r="P65" s="102"/>
      <c r="Q65" s="102"/>
      <c r="R65" s="102"/>
      <c r="S65" s="102"/>
      <c r="T65" s="102"/>
    </row>
    <row r="66" spans="1:225" s="116" customFormat="1" x14ac:dyDescent="0.3">
      <c r="A66" s="87">
        <v>41</v>
      </c>
      <c r="B66" s="101" t="s">
        <v>134</v>
      </c>
      <c r="C66" s="10"/>
      <c r="D66" s="10"/>
      <c r="E66" s="13">
        <v>0</v>
      </c>
      <c r="F66" s="12"/>
      <c r="G66" s="12"/>
      <c r="H66" s="13">
        <v>0</v>
      </c>
      <c r="I66" s="95"/>
      <c r="J66" s="95"/>
      <c r="K66" s="95"/>
      <c r="L66" s="115"/>
      <c r="M66" s="115"/>
      <c r="N66" s="115"/>
      <c r="O66" s="102"/>
      <c r="P66" s="102"/>
      <c r="Q66" s="102"/>
      <c r="R66" s="102"/>
      <c r="S66" s="102"/>
      <c r="T66" s="102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5"/>
      <c r="BM66" s="115"/>
      <c r="BN66" s="115"/>
      <c r="BO66" s="115"/>
      <c r="BP66" s="115"/>
      <c r="BQ66" s="115"/>
      <c r="BR66" s="115"/>
      <c r="BS66" s="115"/>
      <c r="BT66" s="115"/>
      <c r="BU66" s="115"/>
      <c r="BV66" s="115"/>
      <c r="BW66" s="115"/>
      <c r="BX66" s="115"/>
      <c r="BY66" s="115"/>
      <c r="BZ66" s="115"/>
      <c r="CA66" s="115"/>
      <c r="CB66" s="115"/>
      <c r="CC66" s="115"/>
      <c r="CD66" s="115"/>
      <c r="CE66" s="115"/>
      <c r="CF66" s="115"/>
      <c r="CG66" s="115"/>
      <c r="CH66" s="115"/>
      <c r="CI66" s="115"/>
      <c r="CJ66" s="115"/>
      <c r="CK66" s="115"/>
      <c r="CL66" s="115"/>
      <c r="CM66" s="115"/>
      <c r="CN66" s="115"/>
      <c r="CO66" s="115"/>
      <c r="CP66" s="115"/>
      <c r="CQ66" s="115"/>
      <c r="CR66" s="115"/>
      <c r="CS66" s="115"/>
      <c r="CT66" s="115"/>
      <c r="CU66" s="115"/>
      <c r="CV66" s="115"/>
      <c r="CW66" s="115"/>
      <c r="CX66" s="115"/>
      <c r="CY66" s="115"/>
      <c r="CZ66" s="115"/>
      <c r="DA66" s="115"/>
      <c r="DB66" s="115"/>
      <c r="DC66" s="115"/>
      <c r="DD66" s="115"/>
      <c r="DE66" s="115"/>
      <c r="DF66" s="115"/>
      <c r="DG66" s="115"/>
      <c r="DH66" s="115"/>
      <c r="DI66" s="115"/>
      <c r="DJ66" s="115"/>
      <c r="DK66" s="115"/>
      <c r="DL66" s="115"/>
      <c r="DM66" s="115"/>
      <c r="DN66" s="115"/>
      <c r="DO66" s="115"/>
      <c r="DP66" s="115"/>
      <c r="DQ66" s="115"/>
      <c r="DR66" s="115"/>
      <c r="DS66" s="115"/>
      <c r="DT66" s="115"/>
      <c r="DU66" s="115"/>
      <c r="DV66" s="115"/>
      <c r="DW66" s="115"/>
      <c r="DX66" s="115"/>
      <c r="DY66" s="115"/>
      <c r="DZ66" s="115"/>
      <c r="EA66" s="115"/>
      <c r="EB66" s="115"/>
      <c r="EC66" s="115"/>
      <c r="ED66" s="115"/>
      <c r="EE66" s="115"/>
      <c r="EF66" s="115"/>
      <c r="EG66" s="115"/>
      <c r="EH66" s="115"/>
      <c r="EI66" s="115"/>
      <c r="EJ66" s="115"/>
      <c r="EK66" s="115"/>
      <c r="EL66" s="115"/>
      <c r="EM66" s="115"/>
      <c r="EN66" s="115"/>
      <c r="EO66" s="115"/>
      <c r="EP66" s="115"/>
      <c r="EQ66" s="115"/>
      <c r="ER66" s="115"/>
      <c r="ES66" s="115"/>
      <c r="ET66" s="115"/>
      <c r="EU66" s="115"/>
      <c r="EV66" s="115"/>
      <c r="EW66" s="115"/>
      <c r="EX66" s="115"/>
      <c r="EY66" s="115"/>
      <c r="EZ66" s="115"/>
      <c r="FA66" s="115"/>
      <c r="FB66" s="115"/>
      <c r="FC66" s="115"/>
      <c r="FD66" s="115"/>
      <c r="FE66" s="115"/>
      <c r="FF66" s="115"/>
      <c r="FG66" s="115"/>
      <c r="FH66" s="115"/>
      <c r="FI66" s="115"/>
      <c r="FJ66" s="115"/>
      <c r="FK66" s="115"/>
      <c r="FL66" s="115"/>
      <c r="FM66" s="115"/>
      <c r="FN66" s="115"/>
      <c r="FO66" s="115"/>
      <c r="FP66" s="115"/>
      <c r="FQ66" s="115"/>
      <c r="FR66" s="115"/>
      <c r="FS66" s="115"/>
      <c r="FT66" s="115"/>
      <c r="FU66" s="115"/>
      <c r="FV66" s="115"/>
      <c r="FW66" s="115"/>
      <c r="FX66" s="115"/>
      <c r="FY66" s="115"/>
      <c r="FZ66" s="115"/>
      <c r="GA66" s="115"/>
      <c r="GB66" s="115"/>
      <c r="GC66" s="115"/>
      <c r="GD66" s="115"/>
      <c r="GE66" s="115"/>
      <c r="GF66" s="115"/>
      <c r="GG66" s="115"/>
      <c r="GH66" s="115"/>
      <c r="GI66" s="115"/>
      <c r="GJ66" s="115"/>
      <c r="GK66" s="115"/>
      <c r="GL66" s="115"/>
      <c r="GM66" s="115"/>
      <c r="GN66" s="115"/>
      <c r="GO66" s="115"/>
      <c r="GP66" s="115"/>
      <c r="GQ66" s="115"/>
      <c r="GR66" s="115"/>
      <c r="GS66" s="115"/>
      <c r="GT66" s="115"/>
      <c r="GU66" s="115"/>
      <c r="GV66" s="115"/>
      <c r="GW66" s="115"/>
      <c r="GX66" s="115"/>
      <c r="GY66" s="115"/>
      <c r="GZ66" s="115"/>
      <c r="HA66" s="115"/>
      <c r="HB66" s="115"/>
      <c r="HC66" s="115"/>
      <c r="HD66" s="115"/>
      <c r="HE66" s="115"/>
      <c r="HF66" s="115"/>
      <c r="HG66" s="115"/>
      <c r="HH66" s="115"/>
      <c r="HI66" s="115"/>
      <c r="HJ66" s="115"/>
      <c r="HK66" s="115"/>
      <c r="HL66" s="115"/>
      <c r="HM66" s="115"/>
      <c r="HN66" s="115"/>
      <c r="HO66" s="115"/>
      <c r="HP66" s="115"/>
      <c r="HQ66" s="115"/>
    </row>
    <row r="67" spans="1:225" x14ac:dyDescent="0.3">
      <c r="A67" s="87">
        <v>42</v>
      </c>
      <c r="B67" s="105" t="s">
        <v>17</v>
      </c>
      <c r="C67" s="13">
        <v>-4155146.379999999</v>
      </c>
      <c r="D67" s="13">
        <v>-36595.400000001275</v>
      </c>
      <c r="E67" s="13">
        <v>-4191741.7800000003</v>
      </c>
      <c r="F67" s="13">
        <v>-6217194.0300000003</v>
      </c>
      <c r="G67" s="13">
        <v>3021086.7200000095</v>
      </c>
      <c r="H67" s="13">
        <v>-3196107.3099999907</v>
      </c>
      <c r="O67" s="102"/>
      <c r="P67" s="102"/>
      <c r="Q67" s="102"/>
      <c r="R67" s="102"/>
      <c r="S67" s="102"/>
      <c r="T67" s="102"/>
    </row>
    <row r="68" spans="1:225" x14ac:dyDescent="0.3">
      <c r="A68" s="117"/>
      <c r="B68" s="118"/>
      <c r="C68" s="119"/>
      <c r="D68" s="119"/>
      <c r="E68" s="119"/>
      <c r="F68" s="119"/>
      <c r="G68" s="119"/>
      <c r="H68" s="119"/>
      <c r="O68" s="102"/>
      <c r="P68" s="102"/>
      <c r="Q68" s="102"/>
      <c r="R68" s="102"/>
      <c r="S68" s="102"/>
      <c r="T68" s="102"/>
    </row>
    <row r="69" spans="1:225" x14ac:dyDescent="0.3">
      <c r="A69" s="117"/>
      <c r="B69" s="118"/>
      <c r="C69" s="119"/>
      <c r="D69" s="119"/>
      <c r="E69" s="119"/>
      <c r="F69" s="119"/>
      <c r="G69" s="119"/>
      <c r="H69" s="119"/>
      <c r="O69" s="102"/>
      <c r="P69" s="102"/>
      <c r="Q69" s="102"/>
      <c r="R69" s="102"/>
      <c r="S69" s="102"/>
      <c r="T69" s="102"/>
    </row>
    <row r="70" spans="1:225" x14ac:dyDescent="0.3">
      <c r="A70" s="33" t="s">
        <v>76</v>
      </c>
      <c r="B70" s="15"/>
      <c r="C70" s="74"/>
      <c r="D70" s="74"/>
      <c r="E70" s="74"/>
    </row>
    <row r="71" spans="1:225" x14ac:dyDescent="0.3">
      <c r="A71" s="33" t="s">
        <v>77</v>
      </c>
      <c r="B71" s="15"/>
      <c r="C71" s="74"/>
      <c r="D71" s="74"/>
      <c r="E71" s="74"/>
    </row>
    <row r="72" spans="1:225" x14ac:dyDescent="0.3">
      <c r="A72" s="74"/>
      <c r="B72" s="74"/>
      <c r="C72" s="74"/>
      <c r="D72" s="74"/>
      <c r="E72" s="74"/>
    </row>
  </sheetData>
  <mergeCells count="2">
    <mergeCell ref="C5:E5"/>
    <mergeCell ref="F5:H5"/>
  </mergeCells>
  <phoneticPr fontId="2" type="noConversion"/>
  <pageMargins left="0.39" right="0.25" top="0.27" bottom="0.28000000000000003" header="0.22" footer="0.2"/>
  <pageSetup scale="80" orientation="portrait" r:id="rId1"/>
  <headerFooter alignWithMargins="0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9"/>
  <sheetViews>
    <sheetView showGridLines="0" view="pageBreakPreview" topLeftCell="A16" zoomScaleNormal="100" zoomScaleSheetLayoutView="100" workbookViewId="0">
      <selection activeCell="B3" sqref="B3"/>
    </sheetView>
  </sheetViews>
  <sheetFormatPr defaultRowHeight="15" x14ac:dyDescent="0.3"/>
  <cols>
    <col min="1" max="1" width="8" style="75" customWidth="1"/>
    <col min="2" max="2" width="47" style="75" customWidth="1"/>
    <col min="3" max="3" width="13.140625" style="75" customWidth="1"/>
    <col min="4" max="4" width="11.7109375" style="75" customWidth="1"/>
    <col min="5" max="5" width="13" style="75" customWidth="1"/>
    <col min="6" max="6" width="11.85546875" style="75" customWidth="1"/>
    <col min="7" max="7" width="12.28515625" style="75" customWidth="1"/>
    <col min="8" max="8" width="13.140625" style="75" customWidth="1"/>
    <col min="9" max="16384" width="9.140625" style="75"/>
  </cols>
  <sheetData>
    <row r="1" spans="1:48" x14ac:dyDescent="0.3">
      <c r="A1" s="3" t="s">
        <v>35</v>
      </c>
      <c r="B1" s="73" t="str">
        <f>'RC'!B1</f>
        <v>ბითიეი</v>
      </c>
      <c r="C1" s="15"/>
      <c r="D1" s="15"/>
      <c r="E1" s="15"/>
      <c r="F1" s="74"/>
      <c r="G1" s="74"/>
      <c r="H1" s="15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</row>
    <row r="2" spans="1:48" ht="15.75" thickBot="1" x14ac:dyDescent="0.35">
      <c r="A2" s="4" t="s">
        <v>36</v>
      </c>
      <c r="B2" s="122">
        <v>41912</v>
      </c>
      <c r="C2" s="15"/>
      <c r="D2" s="15"/>
      <c r="E2" s="15"/>
      <c r="F2" s="74"/>
      <c r="G2" s="74"/>
      <c r="H2" s="16" t="s">
        <v>197</v>
      </c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</row>
    <row r="3" spans="1:48" x14ac:dyDescent="0.3">
      <c r="B3" s="76" t="s">
        <v>79</v>
      </c>
      <c r="C3" s="77"/>
      <c r="D3" s="77"/>
      <c r="E3" s="77"/>
      <c r="H3" s="78" t="s">
        <v>75</v>
      </c>
    </row>
    <row r="4" spans="1:48" x14ac:dyDescent="0.3">
      <c r="A4" s="79"/>
      <c r="B4" s="80" t="s">
        <v>13</v>
      </c>
      <c r="C4" s="129" t="s">
        <v>37</v>
      </c>
      <c r="D4" s="130"/>
      <c r="E4" s="131"/>
      <c r="F4" s="129" t="s">
        <v>38</v>
      </c>
      <c r="G4" s="130"/>
      <c r="H4" s="131"/>
    </row>
    <row r="5" spans="1:48" x14ac:dyDescent="0.3">
      <c r="A5" s="81" t="s">
        <v>0</v>
      </c>
      <c r="B5" s="82"/>
      <c r="C5" s="23" t="s">
        <v>71</v>
      </c>
      <c r="D5" s="23" t="s">
        <v>72</v>
      </c>
      <c r="E5" s="23" t="s">
        <v>73</v>
      </c>
      <c r="F5" s="23" t="s">
        <v>71</v>
      </c>
      <c r="G5" s="23" t="s">
        <v>72</v>
      </c>
      <c r="H5" s="23" t="s">
        <v>73</v>
      </c>
      <c r="I5" s="74"/>
      <c r="J5" s="74"/>
      <c r="K5" s="74"/>
      <c r="L5" s="74"/>
    </row>
    <row r="6" spans="1:48" x14ac:dyDescent="0.3">
      <c r="A6" s="81">
        <v>1</v>
      </c>
      <c r="B6" s="83" t="s">
        <v>135</v>
      </c>
      <c r="C6" s="11">
        <v>14433020.92</v>
      </c>
      <c r="D6" s="11">
        <v>409520908.97000003</v>
      </c>
      <c r="E6" s="11">
        <v>423953929.89000005</v>
      </c>
      <c r="F6" s="11">
        <v>8329839</v>
      </c>
      <c r="G6" s="11">
        <v>422156077</v>
      </c>
      <c r="H6" s="11">
        <v>430485916</v>
      </c>
      <c r="I6" s="74"/>
      <c r="J6" s="74"/>
      <c r="K6" s="74"/>
      <c r="L6" s="74"/>
      <c r="O6" s="84"/>
      <c r="P6" s="84"/>
      <c r="Q6" s="84"/>
      <c r="R6" s="84"/>
      <c r="S6" s="84"/>
      <c r="T6" s="84"/>
    </row>
    <row r="7" spans="1:48" x14ac:dyDescent="0.3">
      <c r="A7" s="81">
        <v>1.1000000000000001</v>
      </c>
      <c r="B7" s="81" t="s">
        <v>136</v>
      </c>
      <c r="C7" s="10"/>
      <c r="D7" s="10"/>
      <c r="E7" s="11">
        <v>0</v>
      </c>
      <c r="F7" s="10"/>
      <c r="G7" s="10"/>
      <c r="H7" s="11">
        <v>0</v>
      </c>
      <c r="I7" s="74"/>
      <c r="J7" s="74"/>
      <c r="K7" s="74"/>
      <c r="L7" s="74"/>
      <c r="O7" s="84"/>
      <c r="P7" s="84"/>
      <c r="Q7" s="84"/>
      <c r="R7" s="84"/>
      <c r="S7" s="84"/>
      <c r="T7" s="84"/>
    </row>
    <row r="8" spans="1:48" x14ac:dyDescent="0.3">
      <c r="A8" s="81">
        <v>1.2</v>
      </c>
      <c r="B8" s="81" t="s">
        <v>137</v>
      </c>
      <c r="C8" s="10">
        <v>2182494</v>
      </c>
      <c r="D8" s="10">
        <v>350480</v>
      </c>
      <c r="E8" s="11">
        <v>2532974</v>
      </c>
      <c r="F8" s="12">
        <v>572500</v>
      </c>
      <c r="G8" s="12">
        <v>585869</v>
      </c>
      <c r="H8" s="11">
        <v>1158369</v>
      </c>
      <c r="I8" s="74"/>
      <c r="J8" s="74"/>
      <c r="K8" s="74"/>
      <c r="L8" s="74"/>
      <c r="O8" s="84"/>
      <c r="P8" s="84"/>
      <c r="Q8" s="84"/>
      <c r="R8" s="84"/>
      <c r="S8" s="84"/>
      <c r="T8" s="84"/>
    </row>
    <row r="9" spans="1:48" x14ac:dyDescent="0.3">
      <c r="A9" s="81">
        <v>1.3</v>
      </c>
      <c r="B9" s="81" t="s">
        <v>138</v>
      </c>
      <c r="C9" s="10">
        <v>0</v>
      </c>
      <c r="D9" s="10">
        <v>2979080</v>
      </c>
      <c r="E9" s="11">
        <v>2979080</v>
      </c>
      <c r="F9" s="12">
        <v>0</v>
      </c>
      <c r="G9" s="12">
        <v>2829480</v>
      </c>
      <c r="H9" s="11">
        <v>2829480</v>
      </c>
      <c r="I9" s="74"/>
      <c r="J9" s="74"/>
      <c r="K9" s="74"/>
      <c r="L9" s="74"/>
      <c r="O9" s="84"/>
      <c r="P9" s="84"/>
      <c r="Q9" s="84"/>
      <c r="R9" s="84"/>
      <c r="S9" s="84"/>
      <c r="T9" s="84"/>
    </row>
    <row r="10" spans="1:48" x14ac:dyDescent="0.3">
      <c r="A10" s="81">
        <v>1.4</v>
      </c>
      <c r="B10" s="81" t="s">
        <v>139</v>
      </c>
      <c r="C10" s="10">
        <v>0</v>
      </c>
      <c r="D10" s="10">
        <v>0</v>
      </c>
      <c r="E10" s="11">
        <v>0</v>
      </c>
      <c r="F10" s="12">
        <v>0</v>
      </c>
      <c r="G10" s="12">
        <v>0</v>
      </c>
      <c r="H10" s="11">
        <v>0</v>
      </c>
      <c r="I10" s="74"/>
      <c r="J10" s="74"/>
      <c r="K10" s="74"/>
      <c r="L10" s="74"/>
      <c r="O10" s="84"/>
      <c r="P10" s="84"/>
      <c r="Q10" s="84"/>
      <c r="R10" s="84"/>
      <c r="S10" s="84"/>
      <c r="T10" s="84"/>
    </row>
    <row r="11" spans="1:48" x14ac:dyDescent="0.3">
      <c r="A11" s="81">
        <v>1.5</v>
      </c>
      <c r="B11" s="81" t="s">
        <v>140</v>
      </c>
      <c r="C11" s="10">
        <v>12250526.92</v>
      </c>
      <c r="D11" s="10">
        <v>406191348.97000003</v>
      </c>
      <c r="E11" s="11">
        <v>418441875.89000005</v>
      </c>
      <c r="F11" s="12">
        <v>7757339</v>
      </c>
      <c r="G11" s="12">
        <v>418740728</v>
      </c>
      <c r="H11" s="11">
        <v>426498067</v>
      </c>
      <c r="I11" s="74"/>
      <c r="J11" s="74"/>
      <c r="K11" s="74"/>
      <c r="L11" s="74"/>
      <c r="O11" s="84"/>
      <c r="P11" s="84"/>
      <c r="Q11" s="84"/>
      <c r="R11" s="84"/>
      <c r="S11" s="84"/>
      <c r="T11" s="84"/>
    </row>
    <row r="12" spans="1:48" x14ac:dyDescent="0.3">
      <c r="A12" s="81">
        <v>1.6</v>
      </c>
      <c r="B12" s="81" t="s">
        <v>141</v>
      </c>
      <c r="C12" s="10"/>
      <c r="D12" s="10"/>
      <c r="E12" s="11">
        <v>0</v>
      </c>
      <c r="F12" s="12"/>
      <c r="G12" s="12"/>
      <c r="H12" s="11">
        <v>0</v>
      </c>
      <c r="I12" s="74"/>
      <c r="J12" s="74"/>
      <c r="K12" s="74"/>
      <c r="L12" s="74"/>
      <c r="O12" s="84"/>
      <c r="P12" s="84"/>
      <c r="Q12" s="84"/>
      <c r="R12" s="84"/>
      <c r="S12" s="84"/>
      <c r="T12" s="84"/>
    </row>
    <row r="13" spans="1:48" x14ac:dyDescent="0.3">
      <c r="A13" s="81">
        <v>2</v>
      </c>
      <c r="B13" s="83" t="s">
        <v>142</v>
      </c>
      <c r="C13" s="11">
        <v>1849142.29</v>
      </c>
      <c r="D13" s="11">
        <v>2015848.9700000002</v>
      </c>
      <c r="E13" s="11">
        <v>3864991.2600000002</v>
      </c>
      <c r="F13" s="11">
        <v>2473714</v>
      </c>
      <c r="G13" s="11">
        <v>4123298</v>
      </c>
      <c r="H13" s="11">
        <v>6597012</v>
      </c>
      <c r="I13" s="74"/>
      <c r="J13" s="74"/>
      <c r="K13" s="74"/>
      <c r="L13" s="74"/>
      <c r="O13" s="84"/>
      <c r="P13" s="84"/>
      <c r="Q13" s="84"/>
      <c r="R13" s="84"/>
      <c r="S13" s="84"/>
      <c r="T13" s="84"/>
    </row>
    <row r="14" spans="1:48" x14ac:dyDescent="0.3">
      <c r="A14" s="81">
        <v>2.1</v>
      </c>
      <c r="B14" s="81" t="s">
        <v>143</v>
      </c>
      <c r="C14" s="10">
        <v>1379533.34</v>
      </c>
      <c r="D14" s="10">
        <v>551715.41</v>
      </c>
      <c r="E14" s="11">
        <v>1931248.75</v>
      </c>
      <c r="F14" s="12">
        <v>2131114</v>
      </c>
      <c r="G14" s="12">
        <v>1538219</v>
      </c>
      <c r="H14" s="11">
        <v>3669333</v>
      </c>
      <c r="I14" s="74"/>
      <c r="J14" s="74"/>
      <c r="K14" s="74"/>
      <c r="L14" s="74"/>
      <c r="O14" s="84"/>
      <c r="P14" s="84"/>
      <c r="Q14" s="84"/>
      <c r="R14" s="84"/>
      <c r="S14" s="84"/>
      <c r="T14" s="84"/>
    </row>
    <row r="15" spans="1:48" x14ac:dyDescent="0.3">
      <c r="A15" s="81">
        <v>2.2000000000000002</v>
      </c>
      <c r="B15" s="81" t="s">
        <v>144</v>
      </c>
      <c r="C15" s="10"/>
      <c r="D15" s="10">
        <v>0</v>
      </c>
      <c r="E15" s="11">
        <v>0</v>
      </c>
      <c r="F15" s="12"/>
      <c r="G15" s="12">
        <v>0</v>
      </c>
      <c r="H15" s="11">
        <v>0</v>
      </c>
      <c r="I15" s="74"/>
      <c r="J15" s="74"/>
      <c r="K15" s="74"/>
      <c r="L15" s="74"/>
      <c r="O15" s="84"/>
      <c r="P15" s="84"/>
      <c r="Q15" s="84"/>
      <c r="R15" s="84"/>
      <c r="S15" s="84"/>
      <c r="T15" s="84"/>
    </row>
    <row r="16" spans="1:48" x14ac:dyDescent="0.3">
      <c r="A16" s="81">
        <v>2.2999999999999998</v>
      </c>
      <c r="B16" s="81" t="s">
        <v>145</v>
      </c>
      <c r="C16" s="10"/>
      <c r="D16" s="10"/>
      <c r="E16" s="11">
        <v>0</v>
      </c>
      <c r="F16" s="12"/>
      <c r="G16" s="12"/>
      <c r="H16" s="11">
        <v>0</v>
      </c>
      <c r="I16" s="74"/>
      <c r="J16" s="74"/>
      <c r="K16" s="74"/>
      <c r="L16" s="74"/>
      <c r="O16" s="84"/>
      <c r="P16" s="84"/>
      <c r="Q16" s="84"/>
      <c r="R16" s="84"/>
      <c r="S16" s="84"/>
      <c r="T16" s="84"/>
    </row>
    <row r="17" spans="1:20" x14ac:dyDescent="0.3">
      <c r="A17" s="81">
        <v>2.4</v>
      </c>
      <c r="B17" s="81" t="s">
        <v>146</v>
      </c>
      <c r="C17" s="10"/>
      <c r="D17" s="10"/>
      <c r="E17" s="11">
        <v>0</v>
      </c>
      <c r="F17" s="12"/>
      <c r="G17" s="12"/>
      <c r="H17" s="11">
        <v>0</v>
      </c>
      <c r="I17" s="74"/>
      <c r="J17" s="74"/>
      <c r="K17" s="74"/>
      <c r="L17" s="74"/>
      <c r="O17" s="84"/>
      <c r="P17" s="84"/>
      <c r="Q17" s="84"/>
      <c r="R17" s="84"/>
      <c r="S17" s="84"/>
      <c r="T17" s="84"/>
    </row>
    <row r="18" spans="1:20" x14ac:dyDescent="0.3">
      <c r="A18" s="81">
        <v>2.5</v>
      </c>
      <c r="B18" s="81" t="s">
        <v>147</v>
      </c>
      <c r="C18" s="10">
        <v>108900</v>
      </c>
      <c r="D18" s="10">
        <v>852698.56</v>
      </c>
      <c r="E18" s="11">
        <v>961598.56</v>
      </c>
      <c r="F18" s="12">
        <v>0</v>
      </c>
      <c r="G18" s="12">
        <v>1461379</v>
      </c>
      <c r="H18" s="11">
        <v>1461379</v>
      </c>
      <c r="I18" s="74"/>
      <c r="J18" s="74"/>
      <c r="K18" s="74"/>
      <c r="L18" s="74"/>
      <c r="O18" s="84"/>
      <c r="P18" s="84"/>
      <c r="Q18" s="84"/>
      <c r="R18" s="84"/>
      <c r="S18" s="84"/>
      <c r="T18" s="84"/>
    </row>
    <row r="19" spans="1:20" x14ac:dyDescent="0.3">
      <c r="A19" s="81">
        <v>2.6</v>
      </c>
      <c r="B19" s="81" t="s">
        <v>148</v>
      </c>
      <c r="C19" s="10">
        <v>360708.95</v>
      </c>
      <c r="D19" s="10">
        <v>611435</v>
      </c>
      <c r="E19" s="11">
        <v>972143.95</v>
      </c>
      <c r="F19" s="12">
        <v>342600</v>
      </c>
      <c r="G19" s="12">
        <v>1123700</v>
      </c>
      <c r="H19" s="11">
        <v>1466300</v>
      </c>
      <c r="I19" s="74"/>
      <c r="J19" s="74"/>
      <c r="K19" s="74"/>
      <c r="L19" s="74"/>
      <c r="O19" s="84"/>
      <c r="P19" s="84"/>
      <c r="Q19" s="84"/>
      <c r="R19" s="84"/>
      <c r="S19" s="84"/>
      <c r="T19" s="84"/>
    </row>
    <row r="20" spans="1:20" x14ac:dyDescent="0.3">
      <c r="A20" s="81">
        <v>2.7</v>
      </c>
      <c r="B20" s="81" t="s">
        <v>149</v>
      </c>
      <c r="C20" s="10"/>
      <c r="D20" s="10"/>
      <c r="E20" s="11">
        <v>0</v>
      </c>
      <c r="F20" s="12"/>
      <c r="G20" s="12"/>
      <c r="H20" s="11">
        <v>0</v>
      </c>
      <c r="I20" s="74"/>
      <c r="J20" s="74"/>
      <c r="K20" s="74"/>
      <c r="L20" s="74"/>
      <c r="O20" s="84"/>
      <c r="P20" s="84"/>
      <c r="Q20" s="84"/>
      <c r="R20" s="84"/>
      <c r="S20" s="84"/>
      <c r="T20" s="84"/>
    </row>
    <row r="21" spans="1:20" x14ac:dyDescent="0.3">
      <c r="A21" s="81">
        <v>3</v>
      </c>
      <c r="B21" s="83" t="s">
        <v>150</v>
      </c>
      <c r="C21" s="11">
        <v>2174994</v>
      </c>
      <c r="D21" s="11">
        <v>350480</v>
      </c>
      <c r="E21" s="11">
        <v>2525474</v>
      </c>
      <c r="F21" s="11">
        <v>545000</v>
      </c>
      <c r="G21" s="11">
        <v>585869</v>
      </c>
      <c r="H21" s="11">
        <v>1130869</v>
      </c>
      <c r="I21" s="74"/>
      <c r="J21" s="74"/>
      <c r="K21" s="74"/>
      <c r="L21" s="74"/>
      <c r="O21" s="84"/>
      <c r="P21" s="84"/>
      <c r="Q21" s="84"/>
      <c r="R21" s="84"/>
      <c r="S21" s="84"/>
      <c r="T21" s="84"/>
    </row>
    <row r="22" spans="1:20" x14ac:dyDescent="0.3">
      <c r="A22" s="81">
        <v>3.1</v>
      </c>
      <c r="B22" s="81" t="s">
        <v>151</v>
      </c>
      <c r="C22" s="10"/>
      <c r="D22" s="10"/>
      <c r="E22" s="11">
        <v>0</v>
      </c>
      <c r="F22" s="12"/>
      <c r="G22" s="12"/>
      <c r="H22" s="11">
        <v>0</v>
      </c>
      <c r="I22" s="74"/>
      <c r="J22" s="74"/>
      <c r="K22" s="74"/>
      <c r="L22" s="74"/>
      <c r="O22" s="84"/>
      <c r="P22" s="84"/>
      <c r="Q22" s="84"/>
      <c r="R22" s="84"/>
      <c r="S22" s="84"/>
      <c r="T22" s="84"/>
    </row>
    <row r="23" spans="1:20" x14ac:dyDescent="0.3">
      <c r="A23" s="81">
        <v>3.2</v>
      </c>
      <c r="B23" s="81" t="s">
        <v>152</v>
      </c>
      <c r="C23" s="10">
        <v>2174994</v>
      </c>
      <c r="D23" s="10">
        <v>350480</v>
      </c>
      <c r="E23" s="11">
        <v>2525474</v>
      </c>
      <c r="F23" s="12">
        <v>545000</v>
      </c>
      <c r="G23" s="12">
        <v>585869</v>
      </c>
      <c r="H23" s="11">
        <v>1130869</v>
      </c>
      <c r="I23" s="74"/>
      <c r="J23" s="74"/>
      <c r="K23" s="74"/>
      <c r="L23" s="74"/>
      <c r="O23" s="84"/>
      <c r="P23" s="84"/>
      <c r="Q23" s="84"/>
      <c r="R23" s="84"/>
      <c r="S23" s="84"/>
      <c r="T23" s="84"/>
    </row>
    <row r="24" spans="1:20" x14ac:dyDescent="0.3">
      <c r="A24" s="81">
        <v>3.3</v>
      </c>
      <c r="B24" s="81" t="s">
        <v>153</v>
      </c>
      <c r="C24" s="10"/>
      <c r="D24" s="10"/>
      <c r="E24" s="11">
        <v>0</v>
      </c>
      <c r="F24" s="12"/>
      <c r="G24" s="12"/>
      <c r="H24" s="11">
        <v>0</v>
      </c>
      <c r="I24" s="74"/>
      <c r="J24" s="74"/>
      <c r="K24" s="74"/>
      <c r="L24" s="74"/>
      <c r="O24" s="84"/>
      <c r="P24" s="84"/>
      <c r="Q24" s="84"/>
      <c r="R24" s="84"/>
      <c r="S24" s="84"/>
      <c r="T24" s="84"/>
    </row>
    <row r="25" spans="1:20" ht="30" x14ac:dyDescent="0.3">
      <c r="A25" s="81">
        <v>4</v>
      </c>
      <c r="B25" s="85" t="s">
        <v>154</v>
      </c>
      <c r="C25" s="11">
        <v>0</v>
      </c>
      <c r="D25" s="11">
        <v>5940.64</v>
      </c>
      <c r="E25" s="11">
        <v>5940.64</v>
      </c>
      <c r="F25" s="11">
        <v>0</v>
      </c>
      <c r="G25" s="11">
        <v>5642</v>
      </c>
      <c r="H25" s="11">
        <v>5642</v>
      </c>
      <c r="I25" s="74"/>
      <c r="J25" s="74"/>
      <c r="K25" s="74"/>
      <c r="L25" s="74"/>
      <c r="O25" s="84"/>
      <c r="P25" s="84"/>
      <c r="Q25" s="84"/>
      <c r="R25" s="84"/>
      <c r="S25" s="84"/>
      <c r="T25" s="84"/>
    </row>
    <row r="26" spans="1:20" x14ac:dyDescent="0.3">
      <c r="A26" s="81">
        <v>4.0999999999999996</v>
      </c>
      <c r="B26" s="81" t="s">
        <v>155</v>
      </c>
      <c r="C26" s="10"/>
      <c r="D26" s="10"/>
      <c r="E26" s="11">
        <v>0</v>
      </c>
      <c r="F26" s="12"/>
      <c r="G26" s="12"/>
      <c r="H26" s="11">
        <v>0</v>
      </c>
      <c r="I26" s="74"/>
      <c r="J26" s="74"/>
      <c r="K26" s="74"/>
      <c r="L26" s="74"/>
      <c r="O26" s="84"/>
      <c r="P26" s="84"/>
      <c r="Q26" s="84"/>
      <c r="R26" s="84"/>
      <c r="S26" s="84"/>
      <c r="T26" s="84"/>
    </row>
    <row r="27" spans="1:20" x14ac:dyDescent="0.3">
      <c r="A27" s="81">
        <v>4.2</v>
      </c>
      <c r="B27" s="81" t="s">
        <v>156</v>
      </c>
      <c r="C27" s="10"/>
      <c r="D27" s="10"/>
      <c r="E27" s="11">
        <v>0</v>
      </c>
      <c r="F27" s="12"/>
      <c r="G27" s="12"/>
      <c r="H27" s="11">
        <v>0</v>
      </c>
      <c r="I27" s="74"/>
      <c r="J27" s="74"/>
      <c r="K27" s="74"/>
      <c r="L27" s="74"/>
      <c r="O27" s="84"/>
      <c r="P27" s="84"/>
      <c r="Q27" s="84"/>
      <c r="R27" s="84"/>
      <c r="S27" s="84"/>
      <c r="T27" s="84"/>
    </row>
    <row r="28" spans="1:20" x14ac:dyDescent="0.3">
      <c r="A28" s="81">
        <v>4.3</v>
      </c>
      <c r="B28" s="81" t="s">
        <v>157</v>
      </c>
      <c r="C28" s="10">
        <v>0</v>
      </c>
      <c r="D28" s="10">
        <v>5940.64</v>
      </c>
      <c r="E28" s="11">
        <v>5940.64</v>
      </c>
      <c r="F28" s="12">
        <v>0</v>
      </c>
      <c r="G28" s="12">
        <v>5642</v>
      </c>
      <c r="H28" s="11">
        <v>5642</v>
      </c>
      <c r="I28" s="74"/>
      <c r="J28" s="74"/>
      <c r="K28" s="74"/>
      <c r="L28" s="74"/>
      <c r="O28" s="84"/>
      <c r="P28" s="84"/>
      <c r="Q28" s="84"/>
      <c r="R28" s="84"/>
      <c r="S28" s="84"/>
      <c r="T28" s="84"/>
    </row>
    <row r="29" spans="1:20" x14ac:dyDescent="0.3">
      <c r="A29" s="81">
        <v>5</v>
      </c>
      <c r="B29" s="83" t="s">
        <v>158</v>
      </c>
      <c r="C29" s="11">
        <v>0</v>
      </c>
      <c r="D29" s="11">
        <v>0</v>
      </c>
      <c r="E29" s="11">
        <v>0</v>
      </c>
      <c r="F29" s="86">
        <v>0</v>
      </c>
      <c r="G29" s="86">
        <v>0</v>
      </c>
      <c r="H29" s="11">
        <v>0</v>
      </c>
      <c r="I29" s="74"/>
      <c r="J29" s="74"/>
      <c r="K29" s="74"/>
      <c r="L29" s="74"/>
      <c r="O29" s="84"/>
      <c r="P29" s="84"/>
      <c r="Q29" s="84"/>
      <c r="R29" s="84"/>
      <c r="S29" s="84"/>
      <c r="T29" s="84"/>
    </row>
    <row r="30" spans="1:20" x14ac:dyDescent="0.3">
      <c r="A30" s="81">
        <v>5.0999999999999996</v>
      </c>
      <c r="B30" s="81" t="s">
        <v>159</v>
      </c>
      <c r="C30" s="10"/>
      <c r="D30" s="10"/>
      <c r="E30" s="11">
        <v>0</v>
      </c>
      <c r="F30" s="12"/>
      <c r="G30" s="12"/>
      <c r="H30" s="11">
        <v>0</v>
      </c>
      <c r="I30" s="74"/>
      <c r="J30" s="74"/>
      <c r="K30" s="74"/>
      <c r="L30" s="74"/>
      <c r="O30" s="84"/>
      <c r="P30" s="84"/>
      <c r="Q30" s="84"/>
      <c r="R30" s="84"/>
      <c r="S30" s="84"/>
      <c r="T30" s="84"/>
    </row>
    <row r="31" spans="1:20" s="90" customFormat="1" ht="30" x14ac:dyDescent="0.3">
      <c r="A31" s="87">
        <v>5.2</v>
      </c>
      <c r="B31" s="88" t="s">
        <v>160</v>
      </c>
      <c r="C31" s="10"/>
      <c r="D31" s="10"/>
      <c r="E31" s="11">
        <v>0</v>
      </c>
      <c r="F31" s="12"/>
      <c r="G31" s="12"/>
      <c r="H31" s="11">
        <v>0</v>
      </c>
      <c r="I31" s="89"/>
      <c r="J31" s="89"/>
      <c r="K31" s="89"/>
      <c r="L31" s="89"/>
      <c r="O31" s="84"/>
      <c r="P31" s="84"/>
      <c r="Q31" s="84"/>
      <c r="R31" s="84"/>
      <c r="S31" s="84"/>
      <c r="T31" s="84"/>
    </row>
    <row r="32" spans="1:20" s="90" customFormat="1" ht="30" x14ac:dyDescent="0.3">
      <c r="A32" s="87">
        <v>5.3</v>
      </c>
      <c r="B32" s="88" t="s">
        <v>161</v>
      </c>
      <c r="C32" s="10"/>
      <c r="D32" s="10"/>
      <c r="E32" s="11">
        <v>0</v>
      </c>
      <c r="F32" s="12"/>
      <c r="G32" s="12"/>
      <c r="H32" s="11">
        <v>0</v>
      </c>
      <c r="I32" s="89"/>
      <c r="J32" s="89"/>
      <c r="K32" s="89"/>
      <c r="L32" s="89"/>
      <c r="O32" s="84"/>
      <c r="P32" s="84"/>
      <c r="Q32" s="84"/>
      <c r="R32" s="84"/>
      <c r="S32" s="84"/>
      <c r="T32" s="84"/>
    </row>
    <row r="33" spans="1:20" x14ac:dyDescent="0.3">
      <c r="A33" s="81">
        <v>5.4</v>
      </c>
      <c r="B33" s="81" t="s">
        <v>162</v>
      </c>
      <c r="C33" s="10"/>
      <c r="D33" s="10"/>
      <c r="E33" s="11">
        <v>0</v>
      </c>
      <c r="F33" s="12"/>
      <c r="G33" s="12"/>
      <c r="H33" s="11">
        <v>0</v>
      </c>
      <c r="I33" s="74"/>
      <c r="J33" s="74"/>
      <c r="K33" s="74"/>
      <c r="L33" s="74"/>
      <c r="O33" s="84"/>
      <c r="P33" s="84"/>
      <c r="Q33" s="84"/>
      <c r="R33" s="84"/>
      <c r="S33" s="84"/>
      <c r="T33" s="84"/>
    </row>
    <row r="34" spans="1:20" ht="30" x14ac:dyDescent="0.3">
      <c r="A34" s="81">
        <v>6</v>
      </c>
      <c r="B34" s="85" t="s">
        <v>163</v>
      </c>
      <c r="C34" s="11">
        <v>0</v>
      </c>
      <c r="D34" s="11">
        <v>0</v>
      </c>
      <c r="E34" s="11">
        <v>0</v>
      </c>
      <c r="F34" s="86">
        <v>0</v>
      </c>
      <c r="G34" s="86">
        <v>0</v>
      </c>
      <c r="H34" s="11">
        <v>0</v>
      </c>
      <c r="I34" s="74"/>
      <c r="J34" s="74"/>
      <c r="K34" s="74"/>
      <c r="L34" s="74"/>
      <c r="O34" s="84"/>
      <c r="P34" s="84"/>
      <c r="Q34" s="84"/>
      <c r="R34" s="84"/>
      <c r="S34" s="84"/>
      <c r="T34" s="84"/>
    </row>
    <row r="35" spans="1:20" x14ac:dyDescent="0.3">
      <c r="A35" s="81">
        <v>6.1</v>
      </c>
      <c r="B35" s="81" t="s">
        <v>164</v>
      </c>
      <c r="C35" s="10"/>
      <c r="D35" s="10"/>
      <c r="E35" s="11">
        <v>0</v>
      </c>
      <c r="F35" s="12"/>
      <c r="G35" s="12"/>
      <c r="H35" s="11">
        <v>0</v>
      </c>
      <c r="I35" s="74"/>
      <c r="J35" s="74"/>
      <c r="K35" s="74"/>
      <c r="L35" s="74"/>
      <c r="O35" s="84"/>
      <c r="P35" s="84"/>
      <c r="Q35" s="84"/>
      <c r="R35" s="84"/>
      <c r="S35" s="84"/>
      <c r="T35" s="84"/>
    </row>
    <row r="36" spans="1:20" x14ac:dyDescent="0.3">
      <c r="A36" s="81">
        <v>6.2</v>
      </c>
      <c r="B36" s="81" t="s">
        <v>165</v>
      </c>
      <c r="C36" s="10"/>
      <c r="D36" s="10"/>
      <c r="E36" s="11">
        <v>0</v>
      </c>
      <c r="F36" s="12"/>
      <c r="G36" s="12"/>
      <c r="H36" s="11">
        <v>0</v>
      </c>
      <c r="I36" s="74"/>
      <c r="J36" s="74"/>
      <c r="K36" s="74"/>
      <c r="L36" s="74"/>
      <c r="O36" s="84"/>
      <c r="P36" s="84"/>
      <c r="Q36" s="84"/>
      <c r="R36" s="84"/>
      <c r="S36" s="84"/>
      <c r="T36" s="84"/>
    </row>
    <row r="37" spans="1:20" x14ac:dyDescent="0.3">
      <c r="A37" s="81">
        <v>6.3</v>
      </c>
      <c r="B37" s="81" t="s">
        <v>166</v>
      </c>
      <c r="C37" s="10"/>
      <c r="D37" s="10"/>
      <c r="E37" s="11">
        <v>0</v>
      </c>
      <c r="F37" s="12"/>
      <c r="G37" s="12"/>
      <c r="H37" s="11">
        <v>0</v>
      </c>
      <c r="I37" s="74"/>
      <c r="J37" s="74"/>
      <c r="K37" s="74"/>
      <c r="L37" s="74"/>
      <c r="O37" s="84"/>
      <c r="P37" s="84"/>
      <c r="Q37" s="84"/>
      <c r="R37" s="84"/>
      <c r="S37" s="84"/>
      <c r="T37" s="84"/>
    </row>
    <row r="38" spans="1:20" x14ac:dyDescent="0.3">
      <c r="A38" s="81">
        <v>6.4</v>
      </c>
      <c r="B38" s="81" t="s">
        <v>162</v>
      </c>
      <c r="C38" s="10"/>
      <c r="D38" s="10"/>
      <c r="E38" s="11">
        <v>0</v>
      </c>
      <c r="F38" s="12"/>
      <c r="G38" s="12"/>
      <c r="H38" s="11">
        <v>0</v>
      </c>
      <c r="I38" s="74"/>
      <c r="J38" s="74"/>
      <c r="K38" s="74"/>
      <c r="L38" s="74"/>
      <c r="O38" s="84"/>
      <c r="P38" s="84"/>
      <c r="Q38" s="84"/>
      <c r="R38" s="84"/>
      <c r="S38" s="84"/>
      <c r="T38" s="84"/>
    </row>
    <row r="39" spans="1:20" x14ac:dyDescent="0.3">
      <c r="A39" s="81">
        <v>7</v>
      </c>
      <c r="B39" s="83" t="s">
        <v>167</v>
      </c>
      <c r="C39" s="13">
        <v>38918395.939999998</v>
      </c>
      <c r="D39" s="13">
        <v>49836.08</v>
      </c>
      <c r="E39" s="11">
        <v>38968232.019999996</v>
      </c>
      <c r="F39" s="13">
        <v>71895033</v>
      </c>
      <c r="G39" s="13">
        <v>64339</v>
      </c>
      <c r="H39" s="11">
        <v>71959372</v>
      </c>
      <c r="I39" s="74"/>
      <c r="J39" s="74"/>
      <c r="K39" s="74"/>
      <c r="L39" s="74"/>
      <c r="O39" s="84"/>
      <c r="P39" s="84"/>
      <c r="Q39" s="84"/>
      <c r="R39" s="84"/>
      <c r="S39" s="84"/>
      <c r="T39" s="84"/>
    </row>
    <row r="40" spans="1:20" x14ac:dyDescent="0.3">
      <c r="A40" s="81" t="s">
        <v>1</v>
      </c>
      <c r="B40" s="81" t="s">
        <v>168</v>
      </c>
      <c r="C40" s="10">
        <v>38918395.939999998</v>
      </c>
      <c r="D40" s="10">
        <v>49836.08</v>
      </c>
      <c r="E40" s="11">
        <v>38968232.019999996</v>
      </c>
      <c r="F40" s="12">
        <v>71895033</v>
      </c>
      <c r="G40" s="12">
        <v>64339</v>
      </c>
      <c r="H40" s="11">
        <v>71959372</v>
      </c>
      <c r="I40" s="74"/>
      <c r="J40" s="74"/>
      <c r="K40" s="74"/>
      <c r="L40" s="74"/>
      <c r="O40" s="84"/>
      <c r="P40" s="84"/>
      <c r="Q40" s="84"/>
      <c r="R40" s="84"/>
      <c r="S40" s="84"/>
      <c r="T40" s="84"/>
    </row>
    <row r="41" spans="1:20" x14ac:dyDescent="0.3">
      <c r="A41" s="81" t="s">
        <v>2</v>
      </c>
      <c r="B41" s="81" t="s">
        <v>169</v>
      </c>
      <c r="C41" s="10"/>
      <c r="D41" s="10"/>
      <c r="E41" s="11">
        <v>0</v>
      </c>
      <c r="F41" s="12"/>
      <c r="G41" s="12"/>
      <c r="H41" s="11">
        <v>0</v>
      </c>
      <c r="I41" s="74"/>
      <c r="J41" s="74"/>
      <c r="K41" s="74"/>
      <c r="L41" s="74"/>
      <c r="O41" s="84"/>
      <c r="P41" s="84"/>
      <c r="Q41" s="84"/>
      <c r="R41" s="84"/>
      <c r="S41" s="84"/>
      <c r="T41" s="84"/>
    </row>
    <row r="42" spans="1:20" x14ac:dyDescent="0.3">
      <c r="A42" s="81" t="s">
        <v>3</v>
      </c>
      <c r="B42" s="81" t="s">
        <v>170</v>
      </c>
      <c r="C42" s="10"/>
      <c r="D42" s="10"/>
      <c r="E42" s="11">
        <v>0</v>
      </c>
      <c r="F42" s="12"/>
      <c r="G42" s="12"/>
      <c r="H42" s="11">
        <v>0</v>
      </c>
      <c r="I42" s="74"/>
      <c r="J42" s="74"/>
      <c r="K42" s="74"/>
      <c r="L42" s="74"/>
      <c r="O42" s="84"/>
      <c r="P42" s="84"/>
      <c r="Q42" s="84"/>
      <c r="R42" s="84"/>
      <c r="S42" s="84"/>
      <c r="T42" s="84"/>
    </row>
    <row r="43" spans="1:20" x14ac:dyDescent="0.3">
      <c r="A43" s="81">
        <v>8</v>
      </c>
      <c r="B43" s="83" t="s">
        <v>171</v>
      </c>
      <c r="C43" s="13">
        <v>8530792.0700000003</v>
      </c>
      <c r="D43" s="13">
        <v>11824262.950000001</v>
      </c>
      <c r="E43" s="11">
        <v>20355055.020000003</v>
      </c>
      <c r="F43" s="13">
        <v>7607678</v>
      </c>
      <c r="G43" s="13">
        <v>10080398</v>
      </c>
      <c r="H43" s="11">
        <v>17688076</v>
      </c>
      <c r="I43" s="74"/>
      <c r="J43" s="74"/>
      <c r="K43" s="74"/>
      <c r="L43" s="74"/>
      <c r="O43" s="84"/>
      <c r="P43" s="84"/>
      <c r="Q43" s="84"/>
      <c r="R43" s="84"/>
      <c r="S43" s="84"/>
      <c r="T43" s="84"/>
    </row>
    <row r="44" spans="1:20" x14ac:dyDescent="0.3">
      <c r="A44" s="81" t="s">
        <v>4</v>
      </c>
      <c r="B44" s="81" t="s">
        <v>172</v>
      </c>
      <c r="C44" s="10"/>
      <c r="D44" s="10"/>
      <c r="E44" s="11">
        <v>0</v>
      </c>
      <c r="F44" s="12"/>
      <c r="G44" s="12"/>
      <c r="H44" s="11">
        <v>0</v>
      </c>
      <c r="I44" s="74"/>
      <c r="J44" s="74"/>
      <c r="K44" s="74"/>
      <c r="L44" s="74"/>
      <c r="O44" s="84"/>
      <c r="P44" s="84"/>
      <c r="Q44" s="84"/>
      <c r="R44" s="84"/>
      <c r="S44" s="84"/>
      <c r="T44" s="84"/>
    </row>
    <row r="45" spans="1:20" x14ac:dyDescent="0.3">
      <c r="A45" s="81" t="s">
        <v>5</v>
      </c>
      <c r="B45" s="81" t="s">
        <v>173</v>
      </c>
      <c r="C45" s="10">
        <v>1714846.3</v>
      </c>
      <c r="D45" s="10">
        <v>5541023.4800000004</v>
      </c>
      <c r="E45" s="11">
        <v>7255869.7800000003</v>
      </c>
      <c r="F45" s="12">
        <v>1032815</v>
      </c>
      <c r="G45" s="12">
        <v>4329717</v>
      </c>
      <c r="H45" s="11">
        <v>5362532</v>
      </c>
      <c r="I45" s="74"/>
      <c r="J45" s="74"/>
      <c r="K45" s="74"/>
      <c r="L45" s="74"/>
      <c r="O45" s="84"/>
      <c r="P45" s="84"/>
      <c r="Q45" s="84"/>
      <c r="R45" s="84"/>
      <c r="S45" s="84"/>
      <c r="T45" s="84"/>
    </row>
    <row r="46" spans="1:20" x14ac:dyDescent="0.3">
      <c r="A46" s="81" t="s">
        <v>6</v>
      </c>
      <c r="B46" s="81" t="s">
        <v>174</v>
      </c>
      <c r="C46" s="10"/>
      <c r="D46" s="10"/>
      <c r="E46" s="11">
        <v>0</v>
      </c>
      <c r="F46" s="12"/>
      <c r="G46" s="12"/>
      <c r="H46" s="11">
        <v>0</v>
      </c>
      <c r="I46" s="74"/>
      <c r="J46" s="74"/>
      <c r="K46" s="74"/>
      <c r="L46" s="74"/>
      <c r="O46" s="84"/>
      <c r="P46" s="84"/>
      <c r="Q46" s="84"/>
      <c r="R46" s="84"/>
      <c r="S46" s="84"/>
      <c r="T46" s="84"/>
    </row>
    <row r="47" spans="1:20" x14ac:dyDescent="0.3">
      <c r="A47" s="81" t="s">
        <v>7</v>
      </c>
      <c r="B47" s="81" t="s">
        <v>175</v>
      </c>
      <c r="C47" s="10">
        <v>1058434.52</v>
      </c>
      <c r="D47" s="10">
        <v>6275663.5700000003</v>
      </c>
      <c r="E47" s="11">
        <v>7334098.0899999999</v>
      </c>
      <c r="F47" s="12">
        <v>1074657</v>
      </c>
      <c r="G47" s="12">
        <v>5743486</v>
      </c>
      <c r="H47" s="11">
        <v>6818143</v>
      </c>
      <c r="I47" s="74"/>
      <c r="J47" s="74"/>
      <c r="K47" s="74"/>
      <c r="L47" s="74"/>
      <c r="O47" s="84"/>
      <c r="P47" s="84"/>
      <c r="Q47" s="84"/>
      <c r="R47" s="84"/>
      <c r="S47" s="84"/>
      <c r="T47" s="84"/>
    </row>
    <row r="48" spans="1:20" x14ac:dyDescent="0.3">
      <c r="A48" s="81" t="s">
        <v>8</v>
      </c>
      <c r="B48" s="81" t="s">
        <v>176</v>
      </c>
      <c r="C48" s="10">
        <v>5757511.25</v>
      </c>
      <c r="D48" s="10">
        <v>7575.9</v>
      </c>
      <c r="E48" s="11">
        <v>5765087.1500000004</v>
      </c>
      <c r="F48" s="12">
        <v>5500206</v>
      </c>
      <c r="G48" s="12">
        <v>7195</v>
      </c>
      <c r="H48" s="11">
        <v>5507401</v>
      </c>
      <c r="I48" s="74"/>
      <c r="J48" s="74"/>
      <c r="K48" s="74"/>
      <c r="L48" s="74"/>
      <c r="O48" s="84"/>
      <c r="P48" s="84"/>
      <c r="Q48" s="84"/>
      <c r="R48" s="84"/>
      <c r="S48" s="84"/>
      <c r="T48" s="84"/>
    </row>
    <row r="49" spans="1:20" x14ac:dyDescent="0.3">
      <c r="A49" s="81">
        <v>9</v>
      </c>
      <c r="B49" s="83" t="s">
        <v>177</v>
      </c>
      <c r="C49" s="13">
        <v>39849.67</v>
      </c>
      <c r="D49" s="13">
        <v>0</v>
      </c>
      <c r="E49" s="11">
        <v>39849.67</v>
      </c>
      <c r="F49" s="13">
        <v>33367</v>
      </c>
      <c r="G49" s="13">
        <v>0</v>
      </c>
      <c r="H49" s="11">
        <v>33367</v>
      </c>
      <c r="I49" s="74"/>
      <c r="J49" s="74"/>
      <c r="K49" s="74"/>
      <c r="L49" s="74"/>
      <c r="O49" s="84"/>
      <c r="P49" s="84"/>
      <c r="Q49" s="84"/>
      <c r="R49" s="84"/>
      <c r="S49" s="84"/>
      <c r="T49" s="84"/>
    </row>
    <row r="50" spans="1:20" x14ac:dyDescent="0.3">
      <c r="A50" s="81" t="s">
        <v>9</v>
      </c>
      <c r="B50" s="81" t="s">
        <v>178</v>
      </c>
      <c r="C50" s="10"/>
      <c r="D50" s="10"/>
      <c r="E50" s="11">
        <v>0</v>
      </c>
      <c r="F50" s="12"/>
      <c r="G50" s="12"/>
      <c r="H50" s="11">
        <v>0</v>
      </c>
      <c r="I50" s="74"/>
      <c r="J50" s="74"/>
      <c r="K50" s="74"/>
      <c r="L50" s="74"/>
      <c r="O50" s="84"/>
      <c r="P50" s="84"/>
      <c r="Q50" s="84"/>
      <c r="R50" s="84"/>
      <c r="S50" s="84"/>
      <c r="T50" s="84"/>
    </row>
    <row r="51" spans="1:20" x14ac:dyDescent="0.3">
      <c r="A51" s="81" t="s">
        <v>10</v>
      </c>
      <c r="B51" s="81" t="s">
        <v>179</v>
      </c>
      <c r="C51" s="10">
        <v>7001.67</v>
      </c>
      <c r="D51" s="10"/>
      <c r="E51" s="11">
        <v>7001.67</v>
      </c>
      <c r="F51" s="12">
        <v>7002</v>
      </c>
      <c r="G51" s="12"/>
      <c r="H51" s="11">
        <v>7002</v>
      </c>
      <c r="I51" s="74"/>
      <c r="J51" s="74"/>
      <c r="K51" s="74"/>
      <c r="L51" s="74"/>
      <c r="O51" s="84"/>
      <c r="P51" s="84"/>
      <c r="Q51" s="84"/>
      <c r="R51" s="84"/>
      <c r="S51" s="84"/>
      <c r="T51" s="84"/>
    </row>
    <row r="52" spans="1:20" x14ac:dyDescent="0.3">
      <c r="A52" s="81" t="s">
        <v>11</v>
      </c>
      <c r="B52" s="81" t="s">
        <v>180</v>
      </c>
      <c r="C52" s="10">
        <v>32848</v>
      </c>
      <c r="D52" s="10"/>
      <c r="E52" s="11">
        <v>32848</v>
      </c>
      <c r="F52" s="12">
        <v>26365</v>
      </c>
      <c r="G52" s="12"/>
      <c r="H52" s="11">
        <v>26365</v>
      </c>
      <c r="I52" s="74"/>
      <c r="J52" s="74"/>
      <c r="K52" s="74"/>
      <c r="L52" s="74"/>
      <c r="O52" s="84"/>
      <c r="P52" s="84"/>
      <c r="Q52" s="84"/>
      <c r="R52" s="84"/>
      <c r="S52" s="84"/>
      <c r="T52" s="84"/>
    </row>
    <row r="53" spans="1:20" x14ac:dyDescent="0.3">
      <c r="A53" s="81" t="s">
        <v>12</v>
      </c>
      <c r="B53" s="81" t="s">
        <v>181</v>
      </c>
      <c r="C53" s="10"/>
      <c r="D53" s="10"/>
      <c r="E53" s="11">
        <v>0</v>
      </c>
      <c r="F53" s="12"/>
      <c r="G53" s="12"/>
      <c r="H53" s="11">
        <v>0</v>
      </c>
      <c r="I53" s="74"/>
      <c r="J53" s="74"/>
      <c r="K53" s="74"/>
      <c r="L53" s="74"/>
      <c r="O53" s="84"/>
      <c r="P53" s="84"/>
      <c r="Q53" s="84"/>
      <c r="R53" s="84"/>
      <c r="S53" s="84"/>
      <c r="T53" s="84"/>
    </row>
    <row r="54" spans="1:20" x14ac:dyDescent="0.3">
      <c r="A54" s="81">
        <v>10</v>
      </c>
      <c r="B54" s="83" t="s">
        <v>182</v>
      </c>
      <c r="C54" s="13">
        <v>65946194.890000001</v>
      </c>
      <c r="D54" s="13">
        <v>423767277.61000001</v>
      </c>
      <c r="E54" s="11">
        <v>489713472.5</v>
      </c>
      <c r="F54" s="13">
        <v>90884631</v>
      </c>
      <c r="G54" s="13">
        <v>437015623</v>
      </c>
      <c r="H54" s="11">
        <v>527900254</v>
      </c>
      <c r="I54" s="74"/>
      <c r="J54" s="74"/>
      <c r="K54" s="74"/>
      <c r="L54" s="74"/>
      <c r="O54" s="84"/>
      <c r="P54" s="84"/>
      <c r="Q54" s="84"/>
      <c r="R54" s="84"/>
      <c r="S54" s="84"/>
      <c r="T54" s="84"/>
    </row>
    <row r="55" spans="1:20" x14ac:dyDescent="0.3">
      <c r="A55" s="91"/>
      <c r="B55" s="92"/>
      <c r="C55" s="93"/>
      <c r="D55" s="93"/>
      <c r="E55" s="94"/>
      <c r="F55" s="93"/>
      <c r="G55" s="93"/>
      <c r="H55" s="94"/>
      <c r="I55" s="74"/>
      <c r="J55" s="74"/>
      <c r="K55" s="74"/>
      <c r="L55" s="74"/>
    </row>
    <row r="56" spans="1:20" x14ac:dyDescent="0.3">
      <c r="A56" s="33" t="s">
        <v>76</v>
      </c>
      <c r="B56" s="15"/>
      <c r="C56" s="74"/>
      <c r="D56" s="74"/>
      <c r="E56" s="74"/>
      <c r="F56" s="74"/>
      <c r="G56" s="74"/>
      <c r="H56" s="74"/>
      <c r="I56" s="74"/>
    </row>
    <row r="57" spans="1:20" x14ac:dyDescent="0.3">
      <c r="A57" s="33" t="s">
        <v>77</v>
      </c>
      <c r="B57" s="15"/>
      <c r="C57" s="74"/>
      <c r="D57" s="74"/>
      <c r="E57" s="74"/>
      <c r="F57" s="74"/>
      <c r="G57" s="74"/>
      <c r="H57" s="74"/>
      <c r="I57" s="74"/>
    </row>
    <row r="58" spans="1:20" x14ac:dyDescent="0.3">
      <c r="A58" s="74"/>
      <c r="B58" s="74"/>
      <c r="C58" s="74"/>
      <c r="D58" s="74"/>
      <c r="E58" s="74"/>
      <c r="F58" s="74"/>
      <c r="G58" s="74"/>
      <c r="H58" s="74"/>
      <c r="I58" s="74"/>
    </row>
    <row r="59" spans="1:20" x14ac:dyDescent="0.3">
      <c r="A59" s="74"/>
      <c r="B59" s="74"/>
      <c r="C59" s="74"/>
      <c r="D59" s="74"/>
      <c r="E59" s="74"/>
      <c r="F59" s="74"/>
      <c r="G59" s="74"/>
      <c r="H59" s="74"/>
      <c r="I59" s="74"/>
    </row>
  </sheetData>
  <mergeCells count="2">
    <mergeCell ref="C4:E4"/>
    <mergeCell ref="F4:H4"/>
  </mergeCells>
  <phoneticPr fontId="2" type="noConversion"/>
  <pageMargins left="0.42" right="0.26" top="0.17" bottom="0.16" header="0.17" footer="0.16"/>
  <pageSetup scale="76" orientation="portrait" r:id="rId1"/>
  <headerFooter alignWithMargins="0">
    <oddHeader>&amp;R&amp;"Geo_Arial,Regular"&amp;9ÊÏÌÄÒÝÉÖËÉ ÁÀÍÊÉÓ ×ÉÍÀÍÓÖÒÉ ÌÃÂÏÌÀÒÄÏÁÉÓ ÂÀÌàÅÉÒÅÀËÏÁÉÓ ßÄÓÉÓ ÃÀÍÀÒÈÉ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2"/>
  <sheetViews>
    <sheetView showGridLines="0" zoomScaleNormal="100" zoomScaleSheetLayoutView="100" workbookViewId="0">
      <selection activeCell="B3" sqref="B3"/>
    </sheetView>
  </sheetViews>
  <sheetFormatPr defaultRowHeight="12.75" x14ac:dyDescent="0.2"/>
  <cols>
    <col min="1" max="1" width="7.85546875" style="7" customWidth="1"/>
    <col min="2" max="2" width="47" style="7" customWidth="1"/>
    <col min="3" max="3" width="17.7109375" style="7" customWidth="1"/>
    <col min="4" max="4" width="11.7109375" style="7" customWidth="1"/>
    <col min="5" max="5" width="13" style="45" customWidth="1"/>
    <col min="6" max="6" width="11.85546875" style="7" customWidth="1"/>
    <col min="7" max="7" width="12.28515625" style="7" customWidth="1"/>
    <col min="8" max="8" width="13.140625" style="7" customWidth="1"/>
    <col min="9" max="9" width="13.5703125" style="7" bestFit="1" customWidth="1"/>
    <col min="10" max="16384" width="9.140625" style="7"/>
  </cols>
  <sheetData>
    <row r="1" spans="1:9" ht="13.5" x14ac:dyDescent="0.25">
      <c r="A1" s="5" t="s">
        <v>35</v>
      </c>
      <c r="B1" s="43" t="str">
        <f>'RC'!B1</f>
        <v>ბითიეი</v>
      </c>
      <c r="C1" s="44"/>
      <c r="D1" s="120"/>
    </row>
    <row r="2" spans="1:9" ht="15.75" thickBot="1" x14ac:dyDescent="0.35">
      <c r="A2" s="4" t="s">
        <v>215</v>
      </c>
      <c r="B2" s="122">
        <v>41912</v>
      </c>
      <c r="C2" s="46"/>
      <c r="D2" s="47" t="s">
        <v>196</v>
      </c>
    </row>
    <row r="3" spans="1:9" ht="13.5" x14ac:dyDescent="0.25">
      <c r="B3" s="48" t="s">
        <v>80</v>
      </c>
      <c r="C3" s="49"/>
      <c r="D3" s="50"/>
    </row>
    <row r="4" spans="1:9" ht="40.5" x14ac:dyDescent="0.25">
      <c r="A4" s="39"/>
      <c r="B4" s="51"/>
      <c r="C4" s="52" t="s">
        <v>37</v>
      </c>
      <c r="D4" s="52" t="s">
        <v>38</v>
      </c>
    </row>
    <row r="5" spans="1:9" ht="13.5" x14ac:dyDescent="0.2">
      <c r="A5" s="39"/>
      <c r="B5" s="53" t="s">
        <v>23</v>
      </c>
      <c r="C5" s="54"/>
      <c r="D5" s="54"/>
    </row>
    <row r="6" spans="1:9" ht="15" x14ac:dyDescent="0.3">
      <c r="A6" s="39">
        <v>1</v>
      </c>
      <c r="B6" s="55" t="s">
        <v>24</v>
      </c>
      <c r="C6" s="8">
        <v>0.1647554895114747</v>
      </c>
      <c r="D6" s="8">
        <v>0.16230084927534569</v>
      </c>
      <c r="E6" s="56"/>
    </row>
    <row r="7" spans="1:9" ht="15" x14ac:dyDescent="0.3">
      <c r="A7" s="39">
        <v>2</v>
      </c>
      <c r="B7" s="55" t="s">
        <v>25</v>
      </c>
      <c r="C7" s="8">
        <v>0.12791518468650678</v>
      </c>
      <c r="D7" s="8">
        <v>0.14342893418257188</v>
      </c>
      <c r="E7" s="56"/>
    </row>
    <row r="8" spans="1:9" ht="27.75" x14ac:dyDescent="0.3">
      <c r="A8" s="39">
        <v>3</v>
      </c>
      <c r="B8" s="57" t="s">
        <v>183</v>
      </c>
      <c r="C8" s="8">
        <v>0.82428192707781234</v>
      </c>
      <c r="D8" s="8">
        <v>1.0187239491058988</v>
      </c>
      <c r="E8" s="56"/>
    </row>
    <row r="9" spans="1:9" ht="13.5" x14ac:dyDescent="0.25">
      <c r="A9" s="39">
        <v>4</v>
      </c>
      <c r="B9" s="57" t="s">
        <v>26</v>
      </c>
      <c r="C9" s="8">
        <v>0</v>
      </c>
      <c r="D9" s="8">
        <v>0</v>
      </c>
    </row>
    <row r="10" spans="1:9" s="60" customFormat="1" ht="13.5" x14ac:dyDescent="0.25">
      <c r="A10" s="40"/>
      <c r="B10" s="58" t="s">
        <v>27</v>
      </c>
      <c r="C10" s="8"/>
      <c r="D10" s="8"/>
      <c r="E10" s="59"/>
    </row>
    <row r="11" spans="1:9" ht="27" x14ac:dyDescent="0.25">
      <c r="A11" s="39">
        <v>5</v>
      </c>
      <c r="B11" s="57" t="s">
        <v>184</v>
      </c>
      <c r="C11" s="8">
        <v>6.9969958919313097E-2</v>
      </c>
      <c r="D11" s="8">
        <v>0.1121606685409396</v>
      </c>
    </row>
    <row r="12" spans="1:9" ht="13.5" customHeight="1" x14ac:dyDescent="0.25">
      <c r="A12" s="39">
        <v>6</v>
      </c>
      <c r="B12" s="57" t="s">
        <v>185</v>
      </c>
      <c r="C12" s="8">
        <v>5.9126718313245369E-2</v>
      </c>
      <c r="D12" s="8">
        <v>6.6379146663851862E-2</v>
      </c>
    </row>
    <row r="13" spans="1:9" ht="27" x14ac:dyDescent="0.25">
      <c r="A13" s="39">
        <v>7</v>
      </c>
      <c r="B13" s="57" t="s">
        <v>186</v>
      </c>
      <c r="C13" s="8">
        <v>-4.8035304436435083E-2</v>
      </c>
      <c r="D13" s="8">
        <v>-1.3966215443422839E-2</v>
      </c>
      <c r="E13" s="61"/>
      <c r="F13" s="62"/>
      <c r="H13" s="63"/>
      <c r="I13" s="64">
        <f>H13*4</f>
        <v>0</v>
      </c>
    </row>
    <row r="14" spans="1:9" ht="15" x14ac:dyDescent="0.3">
      <c r="A14" s="39">
        <v>8</v>
      </c>
      <c r="B14" s="57" t="s">
        <v>187</v>
      </c>
      <c r="C14" s="8">
        <v>1.0843240606067717E-2</v>
      </c>
      <c r="D14" s="8">
        <v>4.5781521877087755E-2</v>
      </c>
      <c r="E14" s="56"/>
      <c r="H14" s="62"/>
    </row>
    <row r="15" spans="1:9" ht="13.5" x14ac:dyDescent="0.25">
      <c r="A15" s="39">
        <v>9</v>
      </c>
      <c r="B15" s="57" t="s">
        <v>28</v>
      </c>
      <c r="C15" s="8">
        <v>-4.4907541872672881E-2</v>
      </c>
      <c r="D15" s="8">
        <v>-3.3971939973638822E-2</v>
      </c>
      <c r="H15" s="62"/>
    </row>
    <row r="16" spans="1:9" ht="13.5" x14ac:dyDescent="0.25">
      <c r="A16" s="39">
        <v>10</v>
      </c>
      <c r="B16" s="57" t="s">
        <v>29</v>
      </c>
      <c r="C16" s="8">
        <v>-0.28670649584709579</v>
      </c>
      <c r="D16" s="8">
        <v>-0.17236172335491876</v>
      </c>
      <c r="H16" s="62"/>
    </row>
    <row r="17" spans="1:8" s="60" customFormat="1" ht="13.5" x14ac:dyDescent="0.25">
      <c r="A17" s="40"/>
      <c r="B17" s="58" t="s">
        <v>30</v>
      </c>
      <c r="C17" s="8"/>
      <c r="D17" s="8"/>
      <c r="E17" s="59"/>
      <c r="H17" s="65"/>
    </row>
    <row r="18" spans="1:8" ht="13.5" x14ac:dyDescent="0.25">
      <c r="A18" s="39">
        <v>11</v>
      </c>
      <c r="B18" s="57" t="s">
        <v>31</v>
      </c>
      <c r="C18" s="8">
        <v>0.38605850572938843</v>
      </c>
      <c r="D18" s="8">
        <v>0.26837646385303515</v>
      </c>
      <c r="H18" s="66"/>
    </row>
    <row r="19" spans="1:8" ht="13.5" x14ac:dyDescent="0.25">
      <c r="A19" s="39">
        <v>12</v>
      </c>
      <c r="B19" s="57" t="s">
        <v>188</v>
      </c>
      <c r="C19" s="8">
        <v>0.18989388725109008</v>
      </c>
      <c r="D19" s="8">
        <v>0.14031499922604307</v>
      </c>
      <c r="E19" s="9"/>
    </row>
    <row r="20" spans="1:8" ht="27" x14ac:dyDescent="0.25">
      <c r="A20" s="39">
        <v>13</v>
      </c>
      <c r="B20" s="57" t="s">
        <v>189</v>
      </c>
      <c r="C20" s="8">
        <v>0.80553371888163283</v>
      </c>
      <c r="D20" s="8">
        <v>0.82923903132873744</v>
      </c>
    </row>
    <row r="21" spans="1:8" ht="13.5" customHeight="1" x14ac:dyDescent="0.25">
      <c r="A21" s="39">
        <v>14</v>
      </c>
      <c r="B21" s="57" t="s">
        <v>190</v>
      </c>
      <c r="C21" s="8">
        <v>0.64359212767461915</v>
      </c>
      <c r="D21" s="8">
        <v>0.61585973619366374</v>
      </c>
    </row>
    <row r="22" spans="1:8" ht="13.5" x14ac:dyDescent="0.25">
      <c r="A22" s="39">
        <v>15</v>
      </c>
      <c r="B22" s="57" t="s">
        <v>32</v>
      </c>
      <c r="C22" s="8">
        <v>-0.24245138195767871</v>
      </c>
      <c r="D22" s="8">
        <v>-0.21624068669503771</v>
      </c>
    </row>
    <row r="23" spans="1:8" s="60" customFormat="1" ht="13.5" x14ac:dyDescent="0.25">
      <c r="A23" s="40"/>
      <c r="B23" s="58" t="s">
        <v>33</v>
      </c>
      <c r="C23" s="8"/>
      <c r="D23" s="8"/>
      <c r="E23" s="59"/>
    </row>
    <row r="24" spans="1:8" ht="13.5" x14ac:dyDescent="0.25">
      <c r="A24" s="39">
        <v>16</v>
      </c>
      <c r="B24" s="57" t="s">
        <v>191</v>
      </c>
      <c r="C24" s="8">
        <v>0.45818463612900284</v>
      </c>
      <c r="D24" s="8">
        <v>0.33792362357453604</v>
      </c>
    </row>
    <row r="25" spans="1:8" ht="27" x14ac:dyDescent="0.25">
      <c r="A25" s="39">
        <v>17</v>
      </c>
      <c r="B25" s="57" t="s">
        <v>192</v>
      </c>
      <c r="C25" s="8">
        <v>0.80549381078779281</v>
      </c>
      <c r="D25" s="8">
        <v>0.84084113467943777</v>
      </c>
    </row>
    <row r="26" spans="1:8" ht="27" x14ac:dyDescent="0.25">
      <c r="A26" s="39">
        <v>18</v>
      </c>
      <c r="B26" s="57" t="s">
        <v>34</v>
      </c>
      <c r="C26" s="8">
        <v>8.248638853613928E-2</v>
      </c>
      <c r="D26" s="8">
        <v>0.16271055450966818</v>
      </c>
    </row>
    <row r="27" spans="1:8" ht="13.5" x14ac:dyDescent="0.25">
      <c r="A27" s="41"/>
      <c r="B27" s="67"/>
      <c r="C27" s="41"/>
      <c r="D27" s="41"/>
    </row>
    <row r="28" spans="1:8" ht="13.5" x14ac:dyDescent="0.25">
      <c r="A28" s="42" t="s">
        <v>76</v>
      </c>
      <c r="B28" s="67"/>
      <c r="C28" s="68"/>
      <c r="D28" s="68"/>
    </row>
    <row r="29" spans="1:8" ht="13.5" x14ac:dyDescent="0.25">
      <c r="A29" s="42" t="s">
        <v>77</v>
      </c>
      <c r="C29" s="68"/>
      <c r="D29" s="41"/>
    </row>
    <row r="30" spans="1:8" x14ac:dyDescent="0.2">
      <c r="A30" s="41"/>
      <c r="C30" s="41"/>
      <c r="D30" s="41"/>
    </row>
    <row r="31" spans="1:8" ht="13.5" x14ac:dyDescent="0.25">
      <c r="A31" s="41"/>
      <c r="B31" s="67"/>
      <c r="C31" s="69"/>
      <c r="D31" s="41"/>
    </row>
    <row r="32" spans="1:8" ht="13.5" x14ac:dyDescent="0.25">
      <c r="A32" s="41"/>
      <c r="B32" s="67"/>
      <c r="C32" s="68"/>
      <c r="D32" s="69"/>
    </row>
    <row r="33" spans="1:5" ht="13.5" x14ac:dyDescent="0.25">
      <c r="A33" s="41"/>
      <c r="B33" s="67"/>
      <c r="C33" s="41"/>
      <c r="D33" s="41"/>
    </row>
    <row r="34" spans="1:5" ht="13.5" x14ac:dyDescent="0.25">
      <c r="A34" s="41"/>
      <c r="B34" s="67"/>
      <c r="C34" s="41"/>
      <c r="D34" s="41"/>
    </row>
    <row r="35" spans="1:5" ht="13.5" x14ac:dyDescent="0.25">
      <c r="A35" s="41"/>
      <c r="B35" s="67"/>
      <c r="C35" s="41"/>
      <c r="D35" s="41"/>
    </row>
    <row r="36" spans="1:5" ht="13.5" x14ac:dyDescent="0.25">
      <c r="A36" s="41"/>
      <c r="B36" s="67"/>
      <c r="C36" s="41"/>
      <c r="D36" s="41"/>
    </row>
    <row r="37" spans="1:5" x14ac:dyDescent="0.2">
      <c r="C37" s="41"/>
      <c r="D37" s="41"/>
      <c r="E37" s="70"/>
    </row>
    <row r="38" spans="1:5" x14ac:dyDescent="0.2">
      <c r="C38" s="41"/>
      <c r="D38" s="41"/>
      <c r="E38" s="70"/>
    </row>
    <row r="39" spans="1:5" x14ac:dyDescent="0.2">
      <c r="C39" s="41"/>
      <c r="D39" s="41"/>
      <c r="E39" s="70"/>
    </row>
    <row r="40" spans="1:5" ht="13.5" x14ac:dyDescent="0.25">
      <c r="B40" s="71"/>
      <c r="C40" s="41"/>
      <c r="D40" s="41"/>
      <c r="E40" s="70"/>
    </row>
    <row r="41" spans="1:5" ht="13.5" x14ac:dyDescent="0.25">
      <c r="B41" s="72"/>
      <c r="C41" s="41"/>
      <c r="D41" s="41"/>
      <c r="E41" s="70"/>
    </row>
    <row r="42" spans="1:5" x14ac:dyDescent="0.2">
      <c r="C42" s="41"/>
      <c r="D42" s="41"/>
      <c r="E42" s="70"/>
    </row>
  </sheetData>
  <phoneticPr fontId="2" type="noConversion"/>
  <pageMargins left="0.47" right="0.38" top="0.27" bottom="0.26" header="0.18" footer="0.18"/>
  <pageSetup orientation="portrait" r:id="rId1"/>
  <headerFooter alignWithMargins="0">
    <oddHeader>&amp;R&amp;"Geo_Arial,Regular"&amp;9ÊÏÌÄÒÝÉÖËÉ ÁÀÍÊÉÓ ×ÉÍÀÍÓÖÒÉ ÌÃÂÏÌÀÒÄÏÁÉÓ ÂÀÌàÅÉÒÅÀËÏÁÉÓ ßÄÓÉÓ ÃÀÍÀÒÈÉ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zoomScaleNormal="100" zoomScaleSheetLayoutView="100" workbookViewId="0">
      <selection activeCell="B36" sqref="B36"/>
    </sheetView>
  </sheetViews>
  <sheetFormatPr defaultRowHeight="12.75" x14ac:dyDescent="0.2"/>
  <cols>
    <col min="1" max="1" width="8.140625" style="7" customWidth="1"/>
    <col min="2" max="2" width="47" style="7" customWidth="1"/>
    <col min="3" max="3" width="21.85546875" style="7" customWidth="1"/>
    <col min="4" max="4" width="11.7109375" style="7" customWidth="1"/>
    <col min="5" max="5" width="13" style="7" customWidth="1"/>
    <col min="6" max="6" width="11.85546875" style="7" customWidth="1"/>
    <col min="7" max="7" width="12.28515625" style="7" customWidth="1"/>
    <col min="8" max="8" width="13.140625" style="7" customWidth="1"/>
    <col min="9" max="16384" width="9.140625" style="7"/>
  </cols>
  <sheetData>
    <row r="1" spans="1:4" ht="13.5" x14ac:dyDescent="0.25">
      <c r="A1" s="5" t="s">
        <v>35</v>
      </c>
      <c r="B1" s="34" t="str">
        <f>'RC'!B1</f>
        <v>ბითიეი</v>
      </c>
    </row>
    <row r="2" spans="1:4" ht="13.5" thickBot="1" x14ac:dyDescent="0.25">
      <c r="A2" s="4" t="s">
        <v>36</v>
      </c>
      <c r="B2" s="121">
        <v>41912</v>
      </c>
    </row>
    <row r="3" spans="1:4" ht="36" customHeight="1" x14ac:dyDescent="0.25">
      <c r="A3" s="35"/>
      <c r="B3" s="36" t="s">
        <v>81</v>
      </c>
      <c r="C3" s="37" t="s">
        <v>82</v>
      </c>
      <c r="D3" s="38"/>
    </row>
    <row r="4" spans="1:4" ht="17.25" customHeight="1" x14ac:dyDescent="0.25">
      <c r="A4" s="39"/>
      <c r="B4" s="141" t="s">
        <v>195</v>
      </c>
      <c r="C4" s="142"/>
    </row>
    <row r="5" spans="1:4" ht="17.25" customHeight="1" x14ac:dyDescent="0.25">
      <c r="A5" s="39">
        <v>1</v>
      </c>
      <c r="B5" s="135" t="s">
        <v>200</v>
      </c>
      <c r="C5" s="136"/>
    </row>
    <row r="6" spans="1:4" ht="17.25" customHeight="1" x14ac:dyDescent="0.25">
      <c r="A6" s="39">
        <v>2</v>
      </c>
      <c r="B6" s="135" t="s">
        <v>201</v>
      </c>
      <c r="C6" s="136"/>
    </row>
    <row r="7" spans="1:4" ht="17.25" customHeight="1" x14ac:dyDescent="0.25">
      <c r="A7" s="39">
        <v>3</v>
      </c>
      <c r="B7" s="135" t="s">
        <v>202</v>
      </c>
      <c r="C7" s="136"/>
    </row>
    <row r="8" spans="1:4" ht="17.25" customHeight="1" x14ac:dyDescent="0.25">
      <c r="A8" s="39">
        <v>4</v>
      </c>
      <c r="B8" s="135" t="s">
        <v>203</v>
      </c>
      <c r="C8" s="136"/>
    </row>
    <row r="9" spans="1:4" ht="17.25" customHeight="1" x14ac:dyDescent="0.25">
      <c r="A9" s="39">
        <v>5</v>
      </c>
      <c r="B9" s="135" t="s">
        <v>204</v>
      </c>
      <c r="C9" s="136"/>
    </row>
    <row r="10" spans="1:4" ht="17.25" customHeight="1" x14ac:dyDescent="0.25">
      <c r="A10" s="39"/>
      <c r="B10" s="135"/>
      <c r="C10" s="136"/>
    </row>
    <row r="11" spans="1:4" ht="17.25" customHeight="1" x14ac:dyDescent="0.25">
      <c r="A11" s="39"/>
      <c r="B11" s="143" t="s">
        <v>194</v>
      </c>
      <c r="C11" s="144"/>
    </row>
    <row r="12" spans="1:4" ht="17.25" customHeight="1" x14ac:dyDescent="0.25">
      <c r="A12" s="39">
        <v>1</v>
      </c>
      <c r="B12" s="145" t="s">
        <v>205</v>
      </c>
      <c r="C12" s="146"/>
    </row>
    <row r="13" spans="1:4" ht="17.25" customHeight="1" x14ac:dyDescent="0.25">
      <c r="A13" s="39">
        <v>2</v>
      </c>
      <c r="B13" s="145" t="s">
        <v>206</v>
      </c>
      <c r="C13" s="146"/>
    </row>
    <row r="14" spans="1:4" ht="17.25" customHeight="1" x14ac:dyDescent="0.25">
      <c r="A14" s="39">
        <v>3</v>
      </c>
      <c r="B14" s="145" t="s">
        <v>207</v>
      </c>
      <c r="C14" s="146"/>
    </row>
    <row r="15" spans="1:4" ht="17.25" customHeight="1" x14ac:dyDescent="0.25">
      <c r="A15" s="39">
        <v>4</v>
      </c>
      <c r="B15" s="145" t="s">
        <v>208</v>
      </c>
      <c r="C15" s="146"/>
    </row>
    <row r="16" spans="1:4" ht="27" customHeight="1" x14ac:dyDescent="0.25">
      <c r="A16" s="39"/>
      <c r="B16" s="135"/>
      <c r="C16" s="136"/>
    </row>
    <row r="17" spans="1:3" x14ac:dyDescent="0.2">
      <c r="A17" s="39"/>
      <c r="B17" s="147" t="s">
        <v>209</v>
      </c>
      <c r="C17" s="148"/>
    </row>
    <row r="18" spans="1:3" ht="17.25" customHeight="1" x14ac:dyDescent="0.2">
      <c r="A18" s="39">
        <v>1</v>
      </c>
      <c r="B18" s="132" t="s">
        <v>217</v>
      </c>
      <c r="C18" s="137"/>
    </row>
    <row r="19" spans="1:3" ht="17.25" customHeight="1" x14ac:dyDescent="0.2">
      <c r="A19" s="39">
        <v>2</v>
      </c>
      <c r="B19" s="132" t="s">
        <v>210</v>
      </c>
      <c r="C19" s="137"/>
    </row>
    <row r="20" spans="1:3" ht="17.25" customHeight="1" x14ac:dyDescent="0.25">
      <c r="A20" s="39"/>
      <c r="B20" s="135"/>
      <c r="C20" s="136"/>
    </row>
    <row r="21" spans="1:3" ht="29.25" customHeight="1" x14ac:dyDescent="0.2">
      <c r="A21" s="123"/>
      <c r="B21" s="138" t="s">
        <v>193</v>
      </c>
      <c r="C21" s="139"/>
    </row>
    <row r="22" spans="1:3" ht="17.25" customHeight="1" x14ac:dyDescent="0.2">
      <c r="A22" s="127">
        <v>1</v>
      </c>
      <c r="B22" s="134" t="s">
        <v>211</v>
      </c>
      <c r="C22" s="140"/>
    </row>
    <row r="23" spans="1:3" ht="17.25" customHeight="1" x14ac:dyDescent="0.2">
      <c r="A23" s="127">
        <v>1.1000000000000001</v>
      </c>
      <c r="B23" s="134" t="s">
        <v>212</v>
      </c>
      <c r="C23" s="134"/>
    </row>
    <row r="24" spans="1:3" ht="17.25" customHeight="1" x14ac:dyDescent="0.2">
      <c r="A24" s="127">
        <v>1.2</v>
      </c>
      <c r="B24" s="134" t="s">
        <v>213</v>
      </c>
      <c r="C24" s="134"/>
    </row>
    <row r="25" spans="1:3" ht="17.25" customHeight="1" x14ac:dyDescent="0.2">
      <c r="A25" s="127">
        <v>1.3</v>
      </c>
      <c r="B25" s="134" t="s">
        <v>214</v>
      </c>
      <c r="C25" s="134"/>
    </row>
    <row r="26" spans="1:3" ht="16.5" customHeight="1" x14ac:dyDescent="0.2">
      <c r="A26" s="127">
        <v>2</v>
      </c>
      <c r="B26" s="132" t="s">
        <v>210</v>
      </c>
      <c r="C26" s="133"/>
    </row>
    <row r="27" spans="1:3" ht="15.75" customHeight="1" x14ac:dyDescent="0.2">
      <c r="A27" s="128">
        <v>2.1</v>
      </c>
      <c r="B27" s="134" t="s">
        <v>216</v>
      </c>
      <c r="C27" s="134"/>
    </row>
    <row r="28" spans="1:3" ht="16.5" customHeight="1" x14ac:dyDescent="0.2">
      <c r="A28" s="128">
        <v>2.2000000000000002</v>
      </c>
      <c r="B28" s="134" t="s">
        <v>222</v>
      </c>
      <c r="C28" s="134"/>
    </row>
    <row r="29" spans="1:3" ht="23.25" customHeight="1" x14ac:dyDescent="0.2">
      <c r="A29" s="128" t="s">
        <v>223</v>
      </c>
      <c r="B29" s="132" t="s">
        <v>220</v>
      </c>
      <c r="C29" s="133"/>
    </row>
    <row r="30" spans="1:3" ht="27.75" customHeight="1" x14ac:dyDescent="0.2">
      <c r="A30" s="128" t="s">
        <v>224</v>
      </c>
      <c r="B30" s="132" t="s">
        <v>221</v>
      </c>
      <c r="C30" s="133"/>
    </row>
    <row r="31" spans="1:3" ht="17.25" customHeight="1" x14ac:dyDescent="0.2">
      <c r="A31" s="128" t="s">
        <v>225</v>
      </c>
      <c r="B31" s="132" t="s">
        <v>226</v>
      </c>
      <c r="C31" s="133"/>
    </row>
    <row r="32" spans="1:3" ht="17.25" customHeight="1" x14ac:dyDescent="0.2">
      <c r="A32" s="128" t="s">
        <v>227</v>
      </c>
      <c r="B32" s="134" t="s">
        <v>228</v>
      </c>
      <c r="C32" s="134"/>
    </row>
    <row r="33" spans="1:3" x14ac:dyDescent="0.2">
      <c r="A33" s="124"/>
      <c r="B33" s="125"/>
      <c r="C33" s="125"/>
    </row>
    <row r="34" spans="1:3" ht="13.5" x14ac:dyDescent="0.25">
      <c r="A34" s="126" t="s">
        <v>76</v>
      </c>
      <c r="B34"/>
      <c r="C34"/>
    </row>
    <row r="35" spans="1:3" ht="13.5" x14ac:dyDescent="0.25">
      <c r="A35" s="126" t="s">
        <v>77</v>
      </c>
      <c r="B35"/>
      <c r="C35"/>
    </row>
  </sheetData>
  <mergeCells count="29">
    <mergeCell ref="B4:C4"/>
    <mergeCell ref="B5:C5"/>
    <mergeCell ref="B6:C6"/>
    <mergeCell ref="B7:C7"/>
    <mergeCell ref="B18:C18"/>
    <mergeCell ref="B11:C11"/>
    <mergeCell ref="B12:C12"/>
    <mergeCell ref="B13:C13"/>
    <mergeCell ref="B16:C16"/>
    <mergeCell ref="B15:C15"/>
    <mergeCell ref="B14:C14"/>
    <mergeCell ref="B17:C17"/>
    <mergeCell ref="B8:C8"/>
    <mergeCell ref="B10:C10"/>
    <mergeCell ref="B27:C27"/>
    <mergeCell ref="B9:C9"/>
    <mergeCell ref="B20:C20"/>
    <mergeCell ref="B19:C19"/>
    <mergeCell ref="B26:C26"/>
    <mergeCell ref="B21:C21"/>
    <mergeCell ref="B22:C22"/>
    <mergeCell ref="B23:C23"/>
    <mergeCell ref="B24:C24"/>
    <mergeCell ref="B25:C25"/>
    <mergeCell ref="B31:C31"/>
    <mergeCell ref="B32:C32"/>
    <mergeCell ref="B28:C28"/>
    <mergeCell ref="B29:C29"/>
    <mergeCell ref="B30:C30"/>
  </mergeCells>
  <phoneticPr fontId="2" type="noConversion"/>
  <pageMargins left="0.75" right="0.75" top="0.44" bottom="0.31" header="0.28999999999999998" footer="0.18"/>
  <pageSetup orientation="portrait" r:id="rId1"/>
  <headerFooter alignWithMargins="0">
    <oddHeader>&amp;R&amp;"Geo_Arial,Regular"&amp;9ÊÏÌÄÒÝÉÖËÉ ÁÀÍÊÉÓ ×ÉÍÀÍÓÖÒÉ ÌÃÂÏÌÀÒÄÏÁÉÓ ÂÀÌàÅÉÒÅÀËÏÁÉÓ ßÄÓÉÓ ÃÀÍÀÒÈÉ</oddHead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+X+0SUWDD5cbbWDKUYW9UdYC0kI=</DigestValue>
    </Reference>
    <Reference Type="http://www.w3.org/2000/09/xmldsig#Object" URI="#idOfficeObject">
      <DigestMethod Algorithm="http://www.w3.org/2000/09/xmldsig#sha1"/>
      <DigestValue>z6IC71JUSClvVAb54r8Pp9kWSpY=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9xUpORIiXjH5T1jjydUWMX2J4Ec=</DigestValue>
    </Reference>
  </SignedInfo>
  <SignatureValue>UVkFp7/Jx+0V7sLmijp2qcagegVbRKUwI/e2KCs1cc6e3Fike0XVsUVR8VHrkcYnr2XNnf2HnbpG
qds7ngBEb8HbJaTTIQ021g+j4/i3CEBntMLxltkxjDN7J8NfWBQaWoPsTd4vyIykwUGHkvPMZzG5
Hm3+tC/clf1EvlUrc5xYCZM2JfujRRw0G8m49wIKdbfAMl1ox/vCQw12OM7XwyT2XVn5Onx65S5/
ZmyJVSmNanvSGLmiGXOluvMjWtW0dzFqRKHPCfYQJ8HVJ8K7Q7hynSXPyJmDAGUqLG/SIAtaa8Cg
Unv3kuYWRALbwDn6Y6psztDgCl934CwZbcSJag==</SignatureValue>
  <KeyInfo>
    <X509Data>
      <X509Certificate>MIIGPDCCBSSgAwIBAgIKF+BheAABAAAL9DANBgkqhkiG9w0BAQUFADBKMRIwEAYKCZImiZPyLGQBGRYCZ2UxEzARBgoJkiaJk/IsZAEZFgNuYmcxHzAdBgNVBAMTFk5CRyBDbGFzcyAyIElOVCBTdWIgQ0EwHhcNMTQwNDE1MTIxNDI4WhcNMTYwNDE0MTIxNDI4WjA6MRUwEwYDVQQKEwxKU0MgQlRBIEJBTksxITAfBgNVBAMTGEJCVCAtIE5hdGlhIE1lcmFiaXNodmlsaTCCASIwDQYJKoZIhvcNAQEBBQADggEPADCCAQoCggEBANv0YYp/mDx6xf+GAcoyt8JHtMZkxzUp1Stl89QL40M7E6vaVEhuiLQdPVJXNq/42RHtBm3Qq2cuJngftGw9SjgrZg6fD5kyMyKPVwFCJtALIVH4a1WIAB7GIdJ/cyZG1H6T4NDfqKdA8EpPDdB6lcZsdQ7keRpUZqUp9XPxz4TJHLH9v1aQdswY4Cxk4TeJA7BRZVyhz7OjFwGNPjtjd4tDVdB55YhBqa5dBmNKOYiUzYGSYO1a1BKaZW5r/Rx0I6eiPo/i2ZDrehpv10tvfHisgPcveQMq0ytUaGEBUPxzxOKohFm8S33EEs9rDxjeHHInQMcpqJCJkQTIn0hdLB0CAwEAAaOCAzIwggMuMDwGCSsGAQQBgjcVBwQvMC0GJSsGAQQBgjcVCOayYION9USGgZkJg7ihSoO+hHEEgc+QEYavnhECAWQCARswHQYDVR0lBBYwFAYIKwYBBQUHAwIGCCsGAQUFBwMEMAsGA1UdDwQEAwIHgDAnBgkrBgEEAYI3FQoEGjAYMAoGCCsGAQUFBwMCMAoGCCsGAQUFBwMEMB0GA1UdDgQWBBTCxEEOfT7CeOu7T/rVdJcf/hBw9zAfBgNVHSMEGDAWgBTDLtIv8EwvGcIngvz2LqxqsEnPwTCCASUGA1UdHwSCARwwggEYMIIBFKCCARCgggEMhoHHbGRhcDovLy9DTj1OQkclMjBDbGFzcyUyMDIlMjBJTlQlMjBTdWIlMjBDQSgxKSxDTj1uYmctc3ViQ0EsQ049Q0RQLENOPVB1YmxpYyUyMEtleSUyMFNlcnZpY2VzLENOPVNlcnZpY2VzLENOPUNvbmZpZ3VyYXRpb24sREM9bmJnLERDPWdlP2NlcnRpZmljYXRlUmV2b2NhdGlvbkxpc3Q/YmFzZT9vYmplY3RDbGFzcz1jUkxEaXN0cmlidXRpb25Qb2ludIZAaHR0cDovL2NybC5uYmcuZ292LmdlL2NhL05CRyUyMENsYXNzJTIwMiUyMElOVCUyMFN1YiUyMENBKDEpLmNybDCCAS4GCCsGAQUFBwEBBIIBIDCCARwwgboGCCsGAQUFBzAChoGtbGRhcDovLy9DTj1OQkclMjBDbGFzcyUyMDIlMjBJTlQlMjBTdWIlMjBDQSxDTj1BSUEsQ049UHVibGljJTIwS2V5JTIwU2VydmljZXMsQ049U2VydmljZXMsQ049Q29uZmlndXJhdGlvbixEQz1uYmcsREM9Z2U/Y0FDZXJ0aWZpY2F0ZT9iYXNlP29iamVjdENsYXNzPWNlcnRpZmljYXRpb25BdXRob3JpdHkwXQYIKwYBBQUHMAKGUWh0dHA6Ly9jcmwubmJnLmdvdi5nZS9jYS9uYmctc3ViQ0EubmJnLmdlX05CRyUyMENsYXNzJTIwMiUyMElOVCUyMFN1YiUyMENBKDEpLmNydDANBgkqhkiG9w0BAQUFAAOCAQEAZqGzjdo7tZmG9nn0eqsK2MmuiiwmIgJlSOOxnWphRZrMnfSIYXU3xVJfd5pcgO32ZSq3KFPhYAehtalbo2zitnMf6NV4hKavuHXc6tZsbnbIoN0fWj3Y1TvNcwznl9ybj6oBccX9VERPrJ07fRml3esAvm3853XS4qWEYwvvgYO8keOPJbrOrMt/OKXHb7+vLnvTUJTrg17F5OKdB5Tmn5FX8mxx1CTYifmd57td74rhnp1BYMMvNL42q4sUv9d23l8aGIIPpCAcETcrM9ap7t4m139x+A1tKFLEbf4uEf5eOYYHjpQqmn6beomyUylSzUXnpW4NqwhVZ/VgGy5HN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B/nya8HB48cHJY+hHdTUAfhZVRo=</DigestValue>
      </Reference>
      <Reference URI="/xl/comments1.xml?ContentType=application/vnd.openxmlformats-officedocument.spreadsheetml.comments+xml">
        <DigestMethod Algorithm="http://www.w3.org/2000/09/xmldsig#sha1"/>
        <DigestValue>RDhfNdq2d5rKAATHTs/XfD4PyTk=</DigestValue>
      </Reference>
      <Reference URI="/xl/drawings/vmlDrawing1.vml?ContentType=application/vnd.openxmlformats-officedocument.vmlDrawing">
        <DigestMethod Algorithm="http://www.w3.org/2000/09/xmldsig#sha1"/>
        <DigestValue>HvheSiyq5B1uWb9/SDU/dC2PSL8=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cyr8Ig5HpcOVhIotg+j0798KEkQ=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cyr8Ig5HpcOVhIotg+j0798KEkQ=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cyr8Ig5HpcOVhIotg+j0798KEkQ=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cyr8Ig5HpcOVhIotg+j0798KEkQ=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cyr8Ig5HpcOVhIotg+j0798KEkQ=</DigestValue>
      </Reference>
      <Reference URI="/xl/sharedStrings.xml?ContentType=application/vnd.openxmlformats-officedocument.spreadsheetml.sharedStrings+xml">
        <DigestMethod Algorithm="http://www.w3.org/2000/09/xmldsig#sha1"/>
        <DigestValue>8mbsECZ5PwrMbOK3po4nqWTBW0g=</DigestValue>
      </Reference>
      <Reference URI="/xl/styles.xml?ContentType=application/vnd.openxmlformats-officedocument.spreadsheetml.styles+xml">
        <DigestMethod Algorithm="http://www.w3.org/2000/09/xmldsig#sha1"/>
        <DigestValue>wnWvMyDUvVOtRttRVJDvwjXsXEA=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Gw8AGA1za3gaAIXFpKKFaqOQanw=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sf04MpsfktACW+fJJJTYHvz6YdE=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sheet1.xml?ContentType=application/vnd.openxmlformats-officedocument.spreadsheetml.worksheet+xml">
        <DigestMethod Algorithm="http://www.w3.org/2000/09/xmldsig#sha1"/>
        <DigestValue>F7Jkd9ZvVxnAL272SpnQaKreUJ0=</DigestValue>
      </Reference>
      <Reference URI="/xl/worksheets/sheet2.xml?ContentType=application/vnd.openxmlformats-officedocument.spreadsheetml.worksheet+xml">
        <DigestMethod Algorithm="http://www.w3.org/2000/09/xmldsig#sha1"/>
        <DigestValue>GB6eQKZSR45jXZexJL5x5tzWlx0=</DigestValue>
      </Reference>
      <Reference URI="/xl/worksheets/sheet3.xml?ContentType=application/vnd.openxmlformats-officedocument.spreadsheetml.worksheet+xml">
        <DigestMethod Algorithm="http://www.w3.org/2000/09/xmldsig#sha1"/>
        <DigestValue>v/6euNiEUbKL64bgeMkW26V7jJg=</DigestValue>
      </Reference>
      <Reference URI="/xl/worksheets/sheet4.xml?ContentType=application/vnd.openxmlformats-officedocument.spreadsheetml.worksheet+xml">
        <DigestMethod Algorithm="http://www.w3.org/2000/09/xmldsig#sha1"/>
        <DigestValue>o6fkI9X5uZ757b2yUPjCtUpVcZs=</DigestValue>
      </Reference>
      <Reference URI="/xl/worksheets/sheet5.xml?ContentType=application/vnd.openxmlformats-officedocument.spreadsheetml.worksheet+xml">
        <DigestMethod Algorithm="http://www.w3.org/2000/09/xmldsig#sha1"/>
        <DigestValue>0kIeI2yJ98lFae2apMTIZ4oHQvk=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2014-10-24T06:14:10Z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ნათია მერაბიშვილის ციფრული ხელმოწერა</SignatureComments>
          <WindowsVersion>6.1</WindowsVersion>
          <OfficeVersion>15.0</OfficeVersion>
          <ApplicationVersion>15.0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2014-10-24T06:14:10Z</xd:SigningTime>
          <xd:SigningCertificate>
            <xd:Cert>
              <xd:CertDigest>
                <DigestMethod Algorithm="http://www.w3.org/2000/09/xmldsig#sha1"/>
                <DigestValue>8RPynJcdY1ZVAv+9yrosddUcz5M=</DigestValue>
              </xd:CertDigest>
              <xd:IssuerSerial>
                <X509IssuerName>CN=NBG Class 2 INT Sub CA, DC=nbg, DC=ge</X509IssuerName>
                <X509SerialNumber>112753523142135958735860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EgDCCA2igAwIBAgIKbCLKlwAAAAAATjANBgkqhkiG9w0BAQUFADBHMRIwEAYKCZImiZPyLGQBGRYCZ2UxEzARBgoJkiaJk/IsZAEZFgNuYmcxHDAaBgNVBAMTE05CRyBDbGFzcyAxIFJvb3QgQ0EwHhcNMTIwMjE0MDkxOTIzWhcNMTcwMjEyMDkxOTIzWjBKMRIwEAYKCZImiZPyLGQBGRYCZ2UxEzARBgoJkiaJk/IsZAEZFgNuYmcxHzAdBgNVBAMTFk5CRyBDbGFzcyAyIElOVCBTdWIgQ0EwggEiMA0GCSqGSIb3DQEBAQUAA4IBDwAwggEKAoIBAQCzZc/9jUbS4Uinp9r8TQ9taryMlFEQzOqa5sdTa24xdN4k+ubo6S63dnWGe8dBZecLWY1kSzGBTPyKwZaKihRtlg4jqYqJPpuBh4PA22LaxUV5WJOO6k5gMGVN34DkZ9YVRcSPS7BkkA3FvPd9iW8EknVdRCK3JvfeBZF+eV0MDu3vYOw4OpA+Kx9oQdPT1OKgqrtpV23d4tV667AzNSGVPBnt+EfspbD4hKw1ARpFXwg0a6gtMwtinaBtXOqrpVEUY5oKIiD+lkArl9FuByYxYXttxcYqe2SYnBjKehHoH2BG8QXma8XFUZSs+ipQn6tB7YPjTh0rCHx9bRgcsWBpAgMBAAGjggFpMIIBZTASBgkrBgEEAYI3FQEEBQIDAQABMCMGCSsGAQQBgjcVAgQWBBTDBu980evV/FwHFjxLvhY2hVMcfjAdBgNVHQ4EFgQUwy7SL/BMLxnCJ4L89i6sarBJz8EwGQYJKwYBBAGCNxQCBAweCgBTAHUAYgBDAEEwCwYDVR0PBAQDAgGGMA8GA1UdEwEB/wQFMAMBAf8wHwYDVR0jBBgwFoAU6CYsCoPW18Do/q4IevdFE0cp8hkwSQYDVR0fBEIwQDA+oDygOoY4aHR0cDovL2NybC5uYmcuZ292LmdlL2NhL05CRyUyMENsYXNzJTIwMSUyMFJvb3QlMjBDQS5jcmwwZgYIKwYBBQUHAQEEWjBYMFYGCCsGAQUFBzAChkpodHRwOi8vY3JsLm5iZy5nb3YuZ2UvY2EvbmJnLXJvb3RDQS5uYmcuZ2VfTkJHJTIwQ2xhc3MlMjAxJTIwUm9vdCUyMENBLmNydDANBgkqhkiG9w0BAQUFAAOCAQEAMw4QSdkPRk7YSYOX11Ve4STNzUxuzs6IGchDYQwpoaRsjoZNk/T1JDorVZwqWmaA6T0NWF5drkFB6iks5lr77H9Gz4t9ZsPCbPG2XLjyk+f4k0ap+lxBt1yIF/mSHO7Vfsg7ynGPD0dFPOLSABhRuBKZ0sv4X0WN461dvuIubR/AxeYvsmDTZw3TpXbePfslHQhan76IvMDgN8P7oJBXz9+1SrYG01Bfcg1EoyPCODZngdJbZ/mTQFJKWZmAu+7rbhZB+WFtvFTvIg9K6kN/O0hf2/+YJTUcaAtMtuyz8glHZPMBoNyLS6A4FnPKDQFe6uuLOSzBpO7FPVOewrSHoA==</xd:EncapsulatedX509Certificate>
            <xd:EncapsulatedX509Certificate>MIIDfjCCAmagAwIBAgIQWk0Eq2kmi5NMOEEOPGSixjANBgkqhkiG9w0BAQUFADBHMRIwEAYKCZImiZPyLGQBGRYCZ2UxEzARBgoJkiaJk/IsZAEZFgNuYmcxHDAaBgNVBAMTE05CRyBDbGFzcyAxIFJvb3QgQ0EwHhcNMTAxMTI0MjIzOTM0WhcNMjUxMTI0MjI0OTMzWjBHMRIwEAYKCZImiZPyLGQBGRYCZ2UxEzARBgoJkiaJk/IsZAEZFgNuYmcxHDAaBgNVBAMTE05CRyBDbGFzcyAxIFJvb3QgQ0EwggEiMA0GCSqGSIb3DQEBAQUAA4IBDwAwggEKAoIBAQC10LJuvb/cvZzGrHQLwHwBf+8UUxQYtOZKWzNTNgQ6N+4mZ1Z+APzEzWArGAOb+1saGjZxbln1SzXBVWjg9K/YwNojoRUgpMsgwhlfmqNVKTaJh9isLx0V7MNN+/9yZgspe2n/Enga4TaDzPsW9G8cfmTGkE12spVYnphGsz49Nz6mP907sT2efkca9Wgh7lo8UthX5UcpIFbsXa4W53Txg97zyD8nxs701yiZT/2qSPWUaulMG+scanSqnMUb0oifwX6HfpMH20cGs6vUWlZuJkDX3M0XCSMqqnLC3IBQNxkggONyu2Yo63puU5SsTCdsZspgYq3k6o88xB1+53X9AgMBAAGjZjBkMBMGCSsGAQQBgjcUAgQGHgQAQwBBMAsGA1UdDwQEAwIBhjAPBgNVHRMBAf8EBTADAQH/MB0GA1UdDgQWBBToJiwKg9bXwOj+rgh690UTRynyGTAQBgkrBgEEAYI3FQEEAwIBADANBgkqhkiG9w0BAQUFAAOCAQEAWsTvb+7fJL82wQBXrOrRXtBRInSKOve5YoXd43N9iylXSLHndIi5wiWEevExappJOD/d5QakbWAnT05kArleAPtPQYb7zazvnmC48CDFIPocHESAYjUnqixMnHFdpFr0+m1TArbZLVNOG65lc9o1kKSMv7dMlAlbNaL428TEnDK/TmVrLhwzsuhpu5yTscSNiKHVFSGA7N5IMYCU7Q/fPuhlAkoz5lfkJc3pxPXH1Fjjd+KE8PxfNmkpMduZBOJu4Eu7zW5MVyeGzUqGGgqED8VzO+XK7choDlUQz5GPoYBQhJlLzFg8cvNWfgmRNq3zuqoiH/spf7RGQCufR5wJqA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bBRO6JSCo8uMLj5eWnSm9BbmQFY=</DigestValue>
    </Reference>
    <Reference URI="#idOfficeObject" Type="http://www.w3.org/2000/09/xmldsig#Object">
      <DigestMethod Algorithm="http://www.w3.org/2000/09/xmldsig#sha1"/>
      <DigestValue>aSnXiW5n/WZAYAlts7pfEqnVY8k=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gINX1hNa3Gt0/jPx3kZFiyCg9g4=</DigestValue>
    </Reference>
  </SignedInfo>
  <SignatureValue>BhMkBWH1+a7x3N8F4tO0ph123KYj63wcxAT2VLTub0lUzTEuN056Na4hLl8x9wSL0+IehoDLuJEo
kMLH8MVam6a2tCReEeHTj97go2SQxrewcXh/XFyMUyALQulb3aFTjefSHX03TrhfqwPU5LKP8J/Q
t3rG6CixiRmsfh3LZ95DQOi1UsLeYVPlX3jM8HtbQ9qpF/UETkGcl3Fw9c4d6WL9FkdPuD0Xr4qe
kzMD6vE8UeDqgvE/O51hL+Su/sUULAlBCeTELTEJ//57yuItFH14WFbkvO+zpMNBove1zsOxNA0m
V3y9L4takaAvpWvdgmMOxtjp4hLvpipM6DXVsA==</SignatureValue>
  <KeyInfo>
    <X509Data>
      <X509Certificate>MIIGPjCCBSagAwIBAgIKWwQpvAABAAALNjANBgkqhkiG9w0BAQUFADBKMRIwEAYKCZImiZPyLGQB
GRYCZ2UxEzARBgoJkiaJk/IsZAEZFgNuYmcxHzAdBgNVBAMTFk5CRyBDbGFzcyAyIElOVCBTdWIg
Q0EwHhcNMTQwMzEwMTIxOTUwWhcNMTYwMzA5MTIxOTUwWjA8MRUwEwYDVQQKEwxKU0MgQlRBIEJB
TksxIzAhBgNVBAMTGkJCVCAtIE5hdGFsaWEgTW9kcmVrZWxpZHplMIIBIjANBgkqhkiG9w0BAQEF
AAOCAQ8AMIIBCgKCAQEAuC9K+9TbowyBXxgh8l8w6UKrvBwKE67vRZtsqbr1rQV7QDvSuaFatG1a
Qk4JaACrPLpndKSY48X4GvXT4jrDHkoJC5EVNeMJohdQOaxT+FPWih+56gm+C3Bdeo//qxLlaDui
W7T1n6EfksTeMnO7sUznvgxs7xHWJwqtWoAo/hObtVjL/TVHtI0OpWCyhQORwnk7lZwa0kfOaoKB
IYYYAxcFGzQxD9F5jPX6b6LCeR3+/9jfpC2IICRy8ZhP9Aap738mZkXiawG9teDclNPTm68Phowt
wMkKXXhzupWV/Lz6VBBLlbcYNRfz55J54E3VjQCA7b4bzHRM3/461xFQDQIDAQABo4IDMjCCAy4w
PAYJKwYBBAGCNxUHBC8wLQYlKwYBBAGCNxUI5rJgg431RIaBmQmDuKFKg76EcQSBz5ARhq+eEQIB
ZAIBGzAdBgNVHSUEFjAUBggrBgEFBQcDAgYIKwYBBQUHAwQwCwYDVR0PBAQDAgeAMCcGCSsGAQQB
gjcVCgQaMBgwCgYIKwYBBQUHAwIwCgYIKwYBBQUHAwQwHQYDVR0OBBYEFDHhwrJtmqAoV7ylZiYX
fHnwnMflMB8GA1UdIwQYMBaAFMMu0i/wTC8ZwieC/PYurGqwSc/BMIIBJQYDVR0fBIIBHDCCARgw
ggEUoIIBEKCCAQyGgcdsZGFwOi8vL0NOPU5CRyUyMENsYXNzJTIwMiUyMElOVCUyMFN1YiUyMENB
KDEpLENOPW5iZy1zdWJDQSxDTj1DRFAsQ049UHVibGljJTIwS2V5JTIwU2VydmljZXMsQ049U2Vy
dmljZXMsQ049Q29uZmlndXJhdGlvbixEQz1uYmcsREM9Z2U/Y2VydGlmaWNhdGVSZXZvY2F0aW9u
TGlzdD9iYXNlP29iamVjdENsYXNzPWNSTERpc3RyaWJ1dGlvblBvaW50hkBodHRwOi8vY3JsLm5i
Zy5nb3YuZ2UvY2EvTkJHJTIwQ2xhc3MlMjAyJTIwSU5UJTIwU3ViJTIwQ0EoMSkuY3JsMIIBLgYI
KwYBBQUHAQEEggEgMIIBHDCBugYIKwYBBQUHMAKGga1sZGFwOi8vL0NOPU5CRyUyMENsYXNzJTIw
MiUyMElOVCUyMFN1YiUyMENBLENOPUFJQSxDTj1QdWJsaWMlMjBLZXklMjBTZXJ2aWNlcyxDTj1T
ZXJ2aWNlcyxDTj1Db25maWd1cmF0aW9uLERDPW5iZyxEQz1nZT9jQUNlcnRpZmljYXRlP2Jhc2U/
b2JqZWN0Q2xhc3M9Y2VydGlmaWNhdGlvbkF1dGhvcml0eTBdBggrBgEFBQcwAoZRaHR0cDovL2Ny
bC5uYmcuZ292LmdlL2NhL25iZy1zdWJDQS5uYmcuZ2VfTkJHJTIwQ2xhc3MlMjAyJTIwSU5UJTIw
U3ViJTIwQ0EoMSkuY3J0MA0GCSqGSIb3DQEBBQUAA4IBAQB4A/MBD/nvIdiVQjyze5yqfUgpJwdQ
evCGJTtDeQ3sncgXXXFqWXrXpV1REFLH1AgrUgMZTjkC+vdmh/0fbX4wSamtmudRs2rRjDZBwFsx
EVes6hoGMcPkPzFsJ8m1CqPQNcGFm3H3+FwdqgBlrkzW6GgOwXXzOu4t9Wmtlrp+Jl0DKosFpwdE
4zHYvSOJZdEzP9z4MDTMEgJDV43AJpzAOonDgDT2WeWGmtI42USrqjiCamp6CzwuG7KN+Xtqh7+c
bsA6eP44kiOaIJv0U3oJptAf/A2UdgOxUWOgu4Tc6emQWaOeJj2uhbPMGk0PU6bn9s5pohSC0h1K
7cKtYxir</X509Certificate>
    </X509Data>
  </KeyInfo>
  <Object xmlns:mdssi="http://schemas.openxmlformats.org/package/2006/digital-signature" Id="idPackageObject">
    <Manifest>
      <Reference URI="/xl/sharedStrings.xml?ContentType=application/vnd.openxmlformats-officedocument.spreadsheetml.sharedStrings+xml">
        <DigestMethod Algorithm="http://www.w3.org/2000/09/xmldsig#sha1"/>
        <DigestValue>8mbsECZ5PwrMbOK3po4nqWTBW0g=</DigestValue>
      </Reference>
      <Reference URI="/xl/worksheets/sheet1.xml?ContentType=application/vnd.openxmlformats-officedocument.spreadsheetml.worksheet+xml">
        <DigestMethod Algorithm="http://www.w3.org/2000/09/xmldsig#sha1"/>
        <DigestValue>F7Jkd9ZvVxnAL272SpnQaKreUJ0=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cyr8Ig5HpcOVhIotg+j0798KEkQ=</DigestValue>
      </Reference>
      <Reference URI="/xl/worksheets/sheet5.xml?ContentType=application/vnd.openxmlformats-officedocument.spreadsheetml.worksheet+xml">
        <DigestMethod Algorithm="http://www.w3.org/2000/09/xmldsig#sha1"/>
        <DigestValue>0kIeI2yJ98lFae2apMTIZ4oHQvk=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cyr8Ig5HpcOVhIotg+j0798KEkQ=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styles.xml?ContentType=application/vnd.openxmlformats-officedocument.spreadsheetml.styles+xml">
        <DigestMethod Algorithm="http://www.w3.org/2000/09/xmldsig#sha1"/>
        <DigestValue>wnWvMyDUvVOtRttRVJDvwjXsXEA=</DigestValue>
      </Reference>
      <Reference URI="/xl/drawings/vmlDrawing1.vml?ContentType=application/vnd.openxmlformats-officedocument.vmlDrawing">
        <DigestMethod Algorithm="http://www.w3.org/2000/09/xmldsig#sha1"/>
        <DigestValue>HvheSiyq5B1uWb9/SDU/dC2PSL8=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cyr8Ig5HpcOVhIotg+j0798KEkQ=</DigestValue>
      </Reference>
      <Reference URI="/xl/worksheets/sheet2.xml?ContentType=application/vnd.openxmlformats-officedocument.spreadsheetml.worksheet+xml">
        <DigestMethod Algorithm="http://www.w3.org/2000/09/xmldsig#sha1"/>
        <DigestValue>GB6eQKZSR45jXZexJL5x5tzWlx0=</DigestValue>
      </Reference>
      <Reference URI="/xl/workbook.xml?ContentType=application/vnd.openxmlformats-officedocument.spreadsheetml.sheet.main+xml">
        <DigestMethod Algorithm="http://www.w3.org/2000/09/xmldsig#sha1"/>
        <DigestValue>Gw8AGA1za3gaAIXFpKKFaqOQanw=</DigestValue>
      </Reference>
      <Reference URI="/xl/calcChain.xml?ContentType=application/vnd.openxmlformats-officedocument.spreadsheetml.calcChain+xml">
        <DigestMethod Algorithm="http://www.w3.org/2000/09/xmldsig#sha1"/>
        <DigestValue>B/nya8HB48cHJY+hHdTUAfhZVRo=</DigestValue>
      </Reference>
      <Reference URI="/xl/comments1.xml?ContentType=application/vnd.openxmlformats-officedocument.spreadsheetml.comments+xml">
        <DigestMethod Algorithm="http://www.w3.org/2000/09/xmldsig#sha1"/>
        <DigestValue>RDhfNdq2d5rKAATHTs/XfD4PyTk=</DigestValue>
      </Reference>
      <Reference URI="/xl/worksheets/sheet4.xml?ContentType=application/vnd.openxmlformats-officedocument.spreadsheetml.worksheet+xml">
        <DigestMethod Algorithm="http://www.w3.org/2000/09/xmldsig#sha1"/>
        <DigestValue>o6fkI9X5uZ757b2yUPjCtUpVcZs=</DigestValue>
      </Reference>
      <Reference URI="/xl/worksheets/sheet3.xml?ContentType=application/vnd.openxmlformats-officedocument.spreadsheetml.worksheet+xml">
        <DigestMethod Algorithm="http://www.w3.org/2000/09/xmldsig#sha1"/>
        <DigestValue>v/6euNiEUbKL64bgeMkW26V7jJg=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cyr8Ig5HpcOVhIotg+j0798KEkQ=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cyr8Ig5HpcOVhIotg+j0798KEkQ=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sf04MpsfktACW+fJJJTYHvz6YdE=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2014-10-24T06:17:01Z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>ნატალია მოდრეკელიძის ციფრული ხელმოწერა</SignatureComments>
          <WindowsVersion>6.1</WindowsVersion>
          <OfficeVersion>14.0</OfficeVersion>
          <ApplicationVersion>14.0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2014-10-24T06:17:01Z</xd:SigningTime>
          <xd:SigningCertificate>
            <xd:Cert>
              <xd:CertDigest>
                <DigestMethod Algorithm="http://www.w3.org/2000/09/xmldsig#sha1"/>
                <DigestValue>sBrAfqIvihlsSZFQWYAKTN63tRY=</DigestValue>
              </xd:CertDigest>
              <xd:IssuerSerial>
                <X509IssuerName>CN=NBG Class 2 INT Sub CA, DC=nbg, DC=ge</X509IssuerName>
                <X509SerialNumber>429812144196088024271670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RC</vt:lpstr>
      <vt:lpstr>RI</vt:lpstr>
      <vt:lpstr>RC-O</vt:lpstr>
      <vt:lpstr>Ratios</vt:lpstr>
      <vt:lpstr>shareholders</vt:lpstr>
      <vt:lpstr>Ratios!Print_Area</vt:lpstr>
      <vt:lpstr>RI!Print_Area</vt:lpstr>
    </vt:vector>
  </TitlesOfParts>
  <Company>nbg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Ramishvili</dc:creator>
  <cp:lastModifiedBy>Giorgi Chumburidze</cp:lastModifiedBy>
  <cp:lastPrinted>2013-10-28T11:29:25Z</cp:lastPrinted>
  <dcterms:created xsi:type="dcterms:W3CDTF">2006-03-24T12:21:33Z</dcterms:created>
  <dcterms:modified xsi:type="dcterms:W3CDTF">2014-10-24T06:13:52Z</dcterms:modified>
</cp:coreProperties>
</file>